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C:\Users\tp99965\Downloads\"/>
    </mc:Choice>
  </mc:AlternateContent>
  <xr:revisionPtr revIDLastSave="1" documentId="13_ncr:1_{256CC9FD-0D86-4D66-BC95-E92ED93A7799}" xr6:coauthVersionLast="47" xr6:coauthVersionMax="47" xr10:uidLastSave="{5DF2C75A-AD7E-481D-B94E-6D985F3A86DF}"/>
  <bookViews>
    <workbookView xWindow="-108" yWindow="-108" windowWidth="23256" windowHeight="12456" activeTab="1" xr2:uid="{9E6EF789-3CC8-4BCB-8556-FB5DAAF8CC5B}"/>
  </bookViews>
  <sheets>
    <sheet name="Towns Fund RISK" sheetId="3" r:id="rId1"/>
    <sheet name="PIPIF" sheetId="5" r:id="rId2"/>
    <sheet name="UKSPF RISK" sheetId="4" r:id="rId3"/>
  </sheets>
  <definedNames>
    <definedName name="_xlnm._FilterDatabase" localSheetId="0" hidden="1">'Towns Fund RISK'!$A$13:$P$13</definedName>
    <definedName name="valuevx">42.314159</definedName>
    <definedName name="vertex42_copyright" hidden="1">"© 2006-2018 Vertex42 LLC"</definedName>
    <definedName name="vertex42_id" hidden="1">"gantt-chart_L.xlsx"</definedName>
    <definedName name="vertex42_title" hidden="1">"Gantt Chart Template"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51" i="5" l="1"/>
  <c r="F51" i="5"/>
  <c r="K50" i="5"/>
  <c r="F50" i="5"/>
  <c r="K49" i="5"/>
  <c r="F49" i="5"/>
  <c r="K48" i="5"/>
  <c r="F48" i="5"/>
  <c r="K47" i="5"/>
  <c r="F47" i="5"/>
  <c r="K46" i="5"/>
  <c r="F46" i="5"/>
  <c r="K45" i="5"/>
  <c r="F45" i="5"/>
  <c r="K44" i="5"/>
  <c r="F44" i="5"/>
  <c r="K43" i="5"/>
  <c r="F43" i="5"/>
  <c r="K42" i="5"/>
  <c r="F42" i="5"/>
  <c r="K41" i="5"/>
  <c r="F41" i="5"/>
  <c r="K40" i="5"/>
  <c r="F40" i="5"/>
  <c r="K39" i="5"/>
  <c r="F39" i="5"/>
  <c r="K38" i="5"/>
  <c r="F38" i="5"/>
  <c r="K37" i="5"/>
  <c r="F37" i="5"/>
  <c r="K36" i="5"/>
  <c r="F36" i="5"/>
  <c r="K35" i="5"/>
  <c r="F35" i="5"/>
  <c r="K34" i="5"/>
  <c r="F34" i="5"/>
  <c r="K33" i="5"/>
  <c r="F33" i="5"/>
  <c r="K32" i="5"/>
  <c r="F32" i="5"/>
  <c r="K31" i="5"/>
  <c r="F31" i="5"/>
  <c r="K30" i="5"/>
  <c r="F30" i="5"/>
  <c r="K29" i="5"/>
  <c r="F29" i="5"/>
  <c r="K28" i="5"/>
  <c r="F28" i="5"/>
  <c r="K27" i="5"/>
  <c r="F27" i="5"/>
  <c r="K26" i="5"/>
  <c r="F26" i="5"/>
  <c r="K25" i="5"/>
  <c r="F25" i="5"/>
  <c r="K24" i="5"/>
  <c r="F24" i="5"/>
  <c r="K23" i="5"/>
  <c r="F23" i="5"/>
  <c r="K22" i="5"/>
  <c r="F22" i="5"/>
  <c r="K21" i="5"/>
  <c r="F21" i="5"/>
  <c r="K20" i="5"/>
  <c r="F20" i="5"/>
  <c r="K19" i="5"/>
  <c r="F19" i="5"/>
  <c r="K18" i="5"/>
  <c r="F18" i="5"/>
  <c r="K17" i="5"/>
  <c r="F17" i="5"/>
  <c r="K16" i="5"/>
  <c r="F16" i="5"/>
  <c r="K43" i="4" l="1"/>
  <c r="F43" i="4"/>
  <c r="K42" i="4"/>
  <c r="F41" i="4"/>
  <c r="K40" i="4"/>
  <c r="F40" i="4"/>
  <c r="K39" i="4"/>
  <c r="F39" i="4"/>
  <c r="K38" i="4"/>
  <c r="F38" i="4"/>
  <c r="K36" i="4"/>
  <c r="F36" i="4"/>
  <c r="F35" i="4"/>
  <c r="K34" i="4"/>
  <c r="F34" i="4"/>
  <c r="K33" i="4"/>
  <c r="F33" i="4"/>
  <c r="F32" i="4"/>
  <c r="K31" i="4"/>
  <c r="F31" i="4"/>
  <c r="F27" i="4"/>
  <c r="F24" i="4"/>
  <c r="K19" i="4"/>
  <c r="F19" i="4"/>
  <c r="L63" i="3"/>
  <c r="F63" i="3"/>
  <c r="L62" i="3"/>
  <c r="F62" i="3"/>
  <c r="L61" i="3"/>
  <c r="F61" i="3"/>
  <c r="L60" i="3"/>
  <c r="F60" i="3"/>
  <c r="L59" i="3"/>
  <c r="F59" i="3"/>
  <c r="L58" i="3"/>
  <c r="F58" i="3"/>
  <c r="L56" i="3"/>
  <c r="F56" i="3"/>
  <c r="L55" i="3"/>
  <c r="F55" i="3"/>
  <c r="L54" i="3"/>
  <c r="F54" i="3"/>
  <c r="L53" i="3"/>
  <c r="F53" i="3"/>
  <c r="L52" i="3"/>
  <c r="F52" i="3"/>
  <c r="L51" i="3"/>
  <c r="F51" i="3"/>
  <c r="L50" i="3"/>
  <c r="F50" i="3"/>
  <c r="L49" i="3"/>
  <c r="F49" i="3"/>
  <c r="L48" i="3"/>
  <c r="F48" i="3"/>
  <c r="L47" i="3"/>
  <c r="F47" i="3"/>
  <c r="L46" i="3"/>
  <c r="F46" i="3"/>
  <c r="L44" i="3"/>
  <c r="F44" i="3"/>
  <c r="L43" i="3"/>
  <c r="F43" i="3"/>
  <c r="L42" i="3"/>
  <c r="F42" i="3"/>
  <c r="L41" i="3"/>
  <c r="F41" i="3"/>
  <c r="L40" i="3"/>
  <c r="F40" i="3"/>
  <c r="L39" i="3"/>
  <c r="F39" i="3"/>
  <c r="L38" i="3"/>
  <c r="F38" i="3"/>
  <c r="L34" i="3"/>
  <c r="F34" i="3"/>
  <c r="L33" i="3"/>
  <c r="F33" i="3"/>
  <c r="L32" i="3"/>
  <c r="F32" i="3"/>
  <c r="L31" i="3"/>
  <c r="F31" i="3"/>
  <c r="L30" i="3"/>
  <c r="F30" i="3"/>
  <c r="L29" i="3"/>
  <c r="F29" i="3"/>
  <c r="L28" i="3"/>
  <c r="F28" i="3"/>
  <c r="L27" i="3"/>
  <c r="F27" i="3"/>
  <c r="L26" i="3"/>
  <c r="F26" i="3"/>
  <c r="L25" i="3"/>
  <c r="F25" i="3"/>
  <c r="L24" i="3"/>
  <c r="F24" i="3"/>
  <c r="L22" i="3"/>
  <c r="F22" i="3"/>
  <c r="L21" i="3"/>
  <c r="F21" i="3"/>
  <c r="L20" i="3"/>
  <c r="F20" i="3"/>
  <c r="L19" i="3"/>
  <c r="F19" i="3"/>
  <c r="L18" i="3"/>
  <c r="F18" i="3"/>
  <c r="L16" i="3"/>
  <c r="F16" i="3"/>
</calcChain>
</file>

<file path=xl/sharedStrings.xml><?xml version="1.0" encoding="utf-8"?>
<sst xmlns="http://schemas.openxmlformats.org/spreadsheetml/2006/main" count="838" uniqueCount="343">
  <si>
    <t>Date:</t>
  </si>
  <si>
    <t>Impact</t>
  </si>
  <si>
    <t>I1 Negligible</t>
  </si>
  <si>
    <t>I2 Minor</t>
  </si>
  <si>
    <t>I3 Major</t>
  </si>
  <si>
    <t>I4 Critical</t>
  </si>
  <si>
    <t>P6 Very High</t>
  </si>
  <si>
    <t>Probability / Likelihood</t>
  </si>
  <si>
    <t>P5 High</t>
  </si>
  <si>
    <t>P4 Significant</t>
  </si>
  <si>
    <t>P3 Low</t>
  </si>
  <si>
    <t>P2 Very Low</t>
  </si>
  <si>
    <t>P1 Almost Impossible</t>
  </si>
  <si>
    <t>Risk No</t>
  </si>
  <si>
    <t>Risk</t>
  </si>
  <si>
    <t>Risk Sub-Category</t>
  </si>
  <si>
    <t>Probability (P)</t>
  </si>
  <si>
    <t>Impact (I)</t>
  </si>
  <si>
    <t>Risk Rank</t>
  </si>
  <si>
    <t>Programme Impact</t>
  </si>
  <si>
    <t>Mitigation if Risk Occurs</t>
  </si>
  <si>
    <t>Risk Response
Threat &amp; Opportunities</t>
  </si>
  <si>
    <t>Residual Probability (RP)</t>
  </si>
  <si>
    <t>Residual Impact (RI)</t>
  </si>
  <si>
    <t>Residual Risk Score</t>
  </si>
  <si>
    <t>Current Position
stable
increase in risk
reduction in risk</t>
  </si>
  <si>
    <t>Responsible Person</t>
  </si>
  <si>
    <t>Last Reviewed</t>
  </si>
  <si>
    <t>Status 
(Active/Inactive/Archived)</t>
  </si>
  <si>
    <t>Last Update</t>
  </si>
  <si>
    <t>Changes</t>
  </si>
  <si>
    <t xml:space="preserve">1 - Never
2 - Hardly Ever
3 - Possible
4 - Probable
5 - Almost Certain
</t>
  </si>
  <si>
    <t>1 - Negligible
2 - Minor
3 - Major
4 - Critical</t>
  </si>
  <si>
    <t>P x I</t>
  </si>
  <si>
    <t>RP x RI</t>
  </si>
  <si>
    <t>Health &amp; Safety Risks</t>
  </si>
  <si>
    <t xml:space="preserve">Authority H&amp;S Policies not adhered to within individual projects. </t>
  </si>
  <si>
    <t>Social/People</t>
  </si>
  <si>
    <t>Reputational Damage</t>
  </si>
  <si>
    <t xml:space="preserve">Ensure all H&amp;S policy and guidance is followed and monitored. </t>
  </si>
  <si>
    <t>Avoid</t>
  </si>
  <si>
    <t>Stable</t>
  </si>
  <si>
    <t>Programme Lead</t>
  </si>
  <si>
    <t>Active</t>
  </si>
  <si>
    <t xml:space="preserve">All works are aligned to H&amp;S legislation and reviewed by the Project PM. </t>
  </si>
  <si>
    <t>Nil</t>
  </si>
  <si>
    <t>Technical Risks</t>
  </si>
  <si>
    <t>Business Cases do not correctly include all individual project outputs</t>
  </si>
  <si>
    <t>Managerial / Professional</t>
  </si>
  <si>
    <t>Individual projects are incorrectly specified and submitted</t>
  </si>
  <si>
    <t>Ensure consistent reviews of Business Case Developments.  QC &amp; Assurance checks before submission</t>
  </si>
  <si>
    <t>Accept</t>
  </si>
  <si>
    <t>N/A</t>
  </si>
  <si>
    <t>Archived</t>
  </si>
  <si>
    <t>All business cases have been through the sub-group wand Board- ADMC Business Case was submitted to the department formerly known as DLUHC (now the Ministry of Housing, Communities and Local Government-MHCLG)  in March 2023.</t>
  </si>
  <si>
    <t>Complete</t>
  </si>
  <si>
    <t>External support/consultants aren't procured at the correct point in project development</t>
  </si>
  <si>
    <t>Delays to the overall programme through individual project delays</t>
  </si>
  <si>
    <t>Early identification for each project the necessary external support/consultant requirements and proactive management</t>
  </si>
  <si>
    <t>Reduce</t>
  </si>
  <si>
    <t>Procurements completed and others in progress. Other necessary procurements are in progress. Utilise frameworks where necessary. All consultancy and external support is in constant review. Continue to consider lessons learnt in procurement processes. Preporation for impliactions of the new procurment act need to be considered.</t>
  </si>
  <si>
    <t xml:space="preserve">Generally risk is reducing as projects complete. Consideration of the new procurement at need to be factored in. </t>
  </si>
  <si>
    <t>Inability to complete land assembly where required</t>
  </si>
  <si>
    <t>Governance</t>
  </si>
  <si>
    <t>Change in overall programme but individual project parameters</t>
  </si>
  <si>
    <t>Early identification of potential risks and development of Plan 'B's where applicable</t>
  </si>
  <si>
    <t>Contingency</t>
  </si>
  <si>
    <t>Negotiations continue on major projects for pieces of land. Whilst these are proving positive CPO remains a possibility.  The issue has decreased with a number of the larger projects.  The Deals are near completion, hence the score remains the same. Plan Bs are in place for most of the programme where there is no ability gain CPOs. The risk is slowly reducing.</t>
  </si>
  <si>
    <t>Generally risk is reducing as land assembly completes.  Only one site acquisition remains within the existing TF and FHSF programme.</t>
  </si>
  <si>
    <t>Statutory approvals for programme outputs are delayed or not achieved</t>
  </si>
  <si>
    <t>Legal</t>
  </si>
  <si>
    <t>Delays or redesign of overall programme deliverables and individual project outputs</t>
  </si>
  <si>
    <t>Project Plan development that clearly identifies statutory approvals.  Seek pre-planning and other advice where possible</t>
  </si>
  <si>
    <t>Projects which require planning permission are at various stages of development.</t>
  </si>
  <si>
    <t>The need for statuary permissions such as Highways and Planning for some projects are challenging and could cause delays. This is being actively managed so the risk same the same as the last assessment.</t>
  </si>
  <si>
    <t>Business Cases are not developed to the necessary Green Book Standard</t>
  </si>
  <si>
    <t>Delays with the Business Case being approved/adopted resulting in delays to the overall programme including cost</t>
  </si>
  <si>
    <t>Ensure that the procurement for the Business Case Consultant clearly identifies the requirement for Green Book Standard and adherence to other Client requirements</t>
  </si>
  <si>
    <t>The assurance process details this and acts as a check process.  A good relationship exists with MHCLG  representative so items can be flagged early if necessary. ADMC FBC has been submitted to MHCLG and approved.</t>
  </si>
  <si>
    <t>Financial risks</t>
  </si>
  <si>
    <t xml:space="preserve">Brexit effect on supply chain -Labour/Materials price increase/fluctuation  </t>
  </si>
  <si>
    <t>Financial</t>
  </si>
  <si>
    <t>Negative impact on programme affordability due to increased costs</t>
  </si>
  <si>
    <t>Development of detailed Cost Plans and implementation of Programme/Project Gateway Reviews</t>
  </si>
  <si>
    <t>Project Leads</t>
  </si>
  <si>
    <t>ADC has approved processes in place. Partners who are delivering projects actively manage these issues and adapt as much as possible.</t>
  </si>
  <si>
    <t xml:space="preserve"> markets have stabalised and are preforming more consistantly. </t>
  </si>
  <si>
    <t>Covid-19 effect on supply chain - cost increase in labour/materials.</t>
  </si>
  <si>
    <t>ADC has approved processes in place. Partners who are delivering projects actively manage COVID impacts, if and when they occur. The risk is reducing.</t>
  </si>
  <si>
    <t xml:space="preserve">Markets have stabilised and are preforming more consistently. Early engagement with Controls to secure price certainty is reducing this risk. </t>
  </si>
  <si>
    <t>Inflation effect on supply chain- supply of materials</t>
  </si>
  <si>
    <t xml:space="preserve">Being managed at a project level. Constantly in review. </t>
  </si>
  <si>
    <t>Cost of borrowing increases against assumptions in Business Cases</t>
  </si>
  <si>
    <t>Negative impact on programme affordability due to increased debt repayments</t>
  </si>
  <si>
    <t>Sensitivity Analysis in assumptions that allows for flex in borrowing costs without breaching financial parameters</t>
  </si>
  <si>
    <t>ADC approved process in place</t>
  </si>
  <si>
    <t>Individual project costs increase above agreed parameters</t>
  </si>
  <si>
    <t>Impact on collective affordability of the programme</t>
  </si>
  <si>
    <t>Development of detailed Cost Plans and implementation of Programme/Project Gateway Reviews.  Potential for re-allocation of project funding.</t>
  </si>
  <si>
    <t>The programme undergoes regular scrutiny. Whilst cost pressures are being experienced by some complex projects, in some cases they are being actively reduced and/ or  balanced by the programme as a whole.   Approval for the Towns Fund PAR has been received in June 2023. All changes for Future High Streets, including the extension of time for Low Street, Fox Street and the Theatre have been accepted. Recent PAR for Towns Fund  changes both delegated and from DLUHC are now accepted. PAR for additional changes agreed by Board at its meetings.</t>
  </si>
  <si>
    <t>Formal PAR to be submitted to MHCLG. Risk remains the same as last assessment.</t>
  </si>
  <si>
    <t>In project cost variances at delivery phase of capital works</t>
  </si>
  <si>
    <t>Impact on individual project affordability once delivering</t>
  </si>
  <si>
    <t>Each project cost plan being scrutinised and options for cost reduction or other viability considerations investigated where necessary.</t>
  </si>
  <si>
    <t>Project delays put at risk the availability of funding</t>
  </si>
  <si>
    <t>Development of detailed Cost Plans and implementation of Programme/Project Gateway Reviews.  Potential for re-allocation of project funding. Work with partners and funders</t>
  </si>
  <si>
    <t>ADC is working with partners and funders to seek a way forward to ensure that projects with delays can be delivered where possible.</t>
  </si>
  <si>
    <t xml:space="preserve"> Nil</t>
  </si>
  <si>
    <t>Drawdowns of funds are not received in line with expected deadlines</t>
  </si>
  <si>
    <t>Impact on programme cashflow forecasts negatively impacting on the wider Council cashflow position</t>
  </si>
  <si>
    <t>Ensure fund drawdowns are clearly identified and owned by individuals within the programme</t>
  </si>
  <si>
    <t>Regular project and programme budget reviews take place against original milestones so that any slippage in cost or advanced payments can be managed within existing budget allowances</t>
  </si>
  <si>
    <t>Ensure that reported forecasts and spends too MHCLG highlight the required drawdown profile in MHCLG six monthly reports.</t>
  </si>
  <si>
    <t>Partner organisation suffers catastrophic change in financial standing once in delivery</t>
  </si>
  <si>
    <t>Impact on individual project deliverability</t>
  </si>
  <si>
    <t>Continual dialogue and engagement with partner organisations to consistently gauge delivery potential</t>
  </si>
  <si>
    <t>ADC continues to monitor this carefully. Work closely with delivery partners to ensure that they have in place the necessary financial checks and balances in procurement and financial management.</t>
  </si>
  <si>
    <t xml:space="preserve">Nil </t>
  </si>
  <si>
    <t>3.10</t>
  </si>
  <si>
    <t>Change in Taxation Status of a delivery partner</t>
  </si>
  <si>
    <t>Variance to organisations financial standing limiting ability to deliver programme</t>
  </si>
  <si>
    <t>As necessary conversations regarding ongoing viability and tax status</t>
  </si>
  <si>
    <t>Continue to work with partners , finance experts, to ensure opportunities maximised for the betterment of the District and the projects.</t>
  </si>
  <si>
    <t>Change in VAT Rules/Status</t>
  </si>
  <si>
    <t>Change in ability to recoup/offset costs</t>
  </si>
  <si>
    <t>Review any HM Government Changes In Law and ensure as necessary conversations with all parties regarding VAT implications</t>
  </si>
  <si>
    <t>ADC continues to review  VAT status of partner organisations to understand the implications of how the project budgets may be impacted. This is a process it will continue to do.</t>
  </si>
  <si>
    <t>Supplier organisation suffers catastrophic change in financial standing once in delivery</t>
  </si>
  <si>
    <t>Continual dialogue and engagement with the contractor. Support the supplier to help manage their situation. Ultimately retender or identify next preferred supplier.</t>
  </si>
  <si>
    <t>In constant review</t>
  </si>
  <si>
    <t>Inability to action capital funding swaps  to ensure the allocated Towns Fund funding is fully utilised in each financial year.</t>
  </si>
  <si>
    <t>Impact on overall programme deliverability due to non- compliance with Towns Fund requirements.</t>
  </si>
  <si>
    <t>Continual dialogue and engagement with partner organisations to ensure spend profiling information is continually monitored to  identify project slippage in advance to ensure corrective action can be taken so that spend requirements are met. Continual monitoring of the need for capital swaps in the context of the overall ADC capital programme and continual dialogue with MHCLG regarding underspend and inability to swap.</t>
  </si>
  <si>
    <t xml:space="preserve">PARs submitted. Review with finance team monthly to monitor requirements. </t>
  </si>
  <si>
    <t xml:space="preserve"> </t>
  </si>
  <si>
    <t>Legal risks</t>
  </si>
  <si>
    <t>Submissions to MHCLG are not completed in correct timescales</t>
  </si>
  <si>
    <t>Impacts on the overall programme delivery of the Towns Fund</t>
  </si>
  <si>
    <t>Ensure clear Project Plans are in place to ensure that submissions are available and have been QC'd in good time</t>
  </si>
  <si>
    <t>PMs are aware of reporting deadlines and are responsible for liaising with external suppliers to ensure that a schedule is in place to obtain relevant information. Next submission is due in December 2025.</t>
  </si>
  <si>
    <t>Necessary sub-funding agreements with partner agencies aren't correctly in place</t>
  </si>
  <si>
    <t>The Council is placed at risk of delivering a programme where necessary legal agreements aren't in place ensuring correct use of the Towns Fund monies</t>
  </si>
  <si>
    <t>Develop 'Boiler Plate' ready documents for partner agencies in advance of the risk proximity</t>
  </si>
  <si>
    <t>All grant funding agreements will be in line with ADCs internal governance and legal procedures. GFAs are drafted via ADC's legal team with individual PM input for each project.</t>
  </si>
  <si>
    <t>Failure to secure land where acquisition is required for project delivery</t>
  </si>
  <si>
    <t>Failure to secure expected land parcels impacts on both programme and cost parameters</t>
  </si>
  <si>
    <t>Develop clear property acquisition strategy for each individual project including awareness of individual implications both in relation to cost and programme</t>
  </si>
  <si>
    <t>Fortnightly meetings in place between Assets and the TF Programme Lead.  Legal Colleagues to be included to support when land purchases are imminent</t>
  </si>
  <si>
    <t>Generally risk is reducing as land assembly completes.  Only one site acquisition remains within the existing TF and FHSF programme and HoT are agreed.</t>
  </si>
  <si>
    <t>Contracts with suppliers/contractors are not correctly in place</t>
  </si>
  <si>
    <t>Reduced or zero legal remedy for The Council should poor performance be observed</t>
  </si>
  <si>
    <t>Ensure that sub contracts with suppliers/contractors are based on industry standard forms with legal support</t>
  </si>
  <si>
    <t>PMs are responsible for ensuring that all procurement activity is in line with ADCs procurement rules, as well as governance procedures and contract procedure rules.</t>
  </si>
  <si>
    <t>Planning judicial review of any of the programme outputs at the applicable time</t>
  </si>
  <si>
    <t xml:space="preserve">Delays to overall programme delivery and negative publicity </t>
  </si>
  <si>
    <t>Pre-planning advice taken on all projects where applicable</t>
  </si>
  <si>
    <t>The change in legal standing of any of the partner organisations</t>
  </si>
  <si>
    <t>Potential impact on ability to work in partnership due to change in legal standing</t>
  </si>
  <si>
    <t>Continual dialogue and engagement with partner organisations to consistency gauge delivery potential</t>
  </si>
  <si>
    <t>PMs are responsible for the management of contracts and regular communication with contractors and partner organisations.</t>
  </si>
  <si>
    <t>Failure to procure land and require CPO Process</t>
  </si>
  <si>
    <t>Potential significant delays on programme and reputational damage</t>
  </si>
  <si>
    <t xml:space="preserve">Fortnightly meetings in place and strategy at ADC to ensure land acquisitions progress.Heads of terms and final nogociations are nearing completion. </t>
  </si>
  <si>
    <t>Only one site acquisition remains within the existing TF and FHSF programme and HoT are agreed.</t>
  </si>
  <si>
    <t>Managerial risks</t>
  </si>
  <si>
    <t>Brexit effect on supply chain - supply of materials</t>
  </si>
  <si>
    <t>Delay to projects, effecting the overall programme completion</t>
  </si>
  <si>
    <t>Ensure procurement strategy includes for early engagement with market to assess potential impact</t>
  </si>
  <si>
    <t xml:space="preserve">Managed at a project level.  In constant review. Where possible adjustments are made. </t>
  </si>
  <si>
    <t>Covid-19 effect on supply chain - limitations on material supply/delivery delays</t>
  </si>
  <si>
    <t xml:space="preserve">markets have stabilised and are preforming more consistently. Early engagement with Controls to secure price certainty is reducing this risk. </t>
  </si>
  <si>
    <t xml:space="preserve">Managed at a project level.  In constant review. Where possible adjustments are made.  </t>
  </si>
  <si>
    <t>Discover Ashfield Board &amp; Sub Group are in-effective as oversight committee</t>
  </si>
  <si>
    <t>Ineffective overall governance structure and management of programme</t>
  </si>
  <si>
    <t>Ensure effective Terms of Reference are in place along with strong leadership inc regular meetings with necessary outputs</t>
  </si>
  <si>
    <t>Actively Managed. Structure is in place for reporting updates to the DA board including proposals. Terms of reference has been drafted.</t>
  </si>
  <si>
    <t>Change in Programme Lead at The Council</t>
  </si>
  <si>
    <t>Temporary impact on overall programme delivery including potential missed deadlines</t>
  </si>
  <si>
    <t>Ensure that processes, procedures and governance structures are recorded and documented to assist with potential change in Programme Lead</t>
  </si>
  <si>
    <t>Reduction</t>
  </si>
  <si>
    <t>Programme Management responsibility is shared so not sitting with one person. Filing structure in place to ensure consistent record keeping.</t>
  </si>
  <si>
    <t>Increase in team resourcing and shared responsibility is improving resilience.</t>
  </si>
  <si>
    <t>Development of Business Cases is not completed within programme and cost parameters</t>
  </si>
  <si>
    <t>Delays to the programme commencing including secondary impacts on finance and legal risk categories</t>
  </si>
  <si>
    <t>Ensure that the Business Case Consultants are contracted to deliver outputs in good time to enable the Council to absorb any reviews by Discover Ashfield Board</t>
  </si>
  <si>
    <t>ADC  appointed Business Case Consultants. All FBC submitted and are concluded and agreed by DLUHC</t>
  </si>
  <si>
    <t>In house Council delivery teams are reduced in effectiveness due to other deliverables</t>
  </si>
  <si>
    <t>Loss of momentum on programme and individual projects.</t>
  </si>
  <si>
    <t>Ensure visibility of the Towns Fund Programme including the applicable resource plan required to oversee the programme</t>
  </si>
  <si>
    <t>As more projects move into the delivery phase this creates more momentum.</t>
  </si>
  <si>
    <t>Consultants perform poorly against stated/contracted outputs</t>
  </si>
  <si>
    <t>Failure to deliver key programme outputs across various projects</t>
  </si>
  <si>
    <t>Ensure clear Performance Requirements are stated within the tender and contract documents.  Ensure regular performance reviews.</t>
  </si>
  <si>
    <t>The programme is applying specific time/outputs pressures across programme level delivery. Exercising delivery delays with some projects which is putting pressure on the timely delivery of outputs. Put in place, where necessary, supports and resources to mitigate such risks</t>
  </si>
  <si>
    <t>Failure to engage with wider internal Council stakeholders to gain buy in and support to Towns Fund</t>
  </si>
  <si>
    <t>Failure to comply with the Constitution or achieving the benefits of wider stakeholder skill sets and resource</t>
  </si>
  <si>
    <t>Ensure internal stakeholder review group is implemented, meets regularly with meaningful agendas and clear Actions &amp; Minutes</t>
  </si>
  <si>
    <t>Regular meetings with key internal stakeholders. Feedback and active engagement with internal stakeholders, especially with those who manage the facilities is seen as vital to ensure that improvements are maximised.</t>
  </si>
  <si>
    <t>5.10'</t>
  </si>
  <si>
    <t>Reporting failure regarding partner organisations and to MHCLG</t>
  </si>
  <si>
    <t>Failure to adhere to grant terms and conditions &amp; failure to achieve drawdowns as profiled</t>
  </si>
  <si>
    <t>Ensure that clear reporting structures are in place including clarity over necessary detail/outputs</t>
  </si>
  <si>
    <t>Regular meetings with partner organisations</t>
  </si>
  <si>
    <t>Changes at national or local level to political stakeholders or policies over the life of the programme</t>
  </si>
  <si>
    <t>Political</t>
  </si>
  <si>
    <t xml:space="preserve">Changing views in relation to projects resulting in delays to project delivery </t>
  </si>
  <si>
    <t>Ensure effective communication and engagement with stakeholders in relation to projects, outputs and delivery.</t>
  </si>
  <si>
    <t>Watching brief. Maintain current communication channels - DA board for stakeholder engagement and project progress meetings internally to ensure that any changes are navigated effectively.</t>
  </si>
  <si>
    <t>Publicity &amp; Promotion</t>
  </si>
  <si>
    <t>Slave labour (Modern Slavery Act 2015) - association with any manufactures/companies in countries, performing slave labour</t>
  </si>
  <si>
    <t xml:space="preserve">The reputational damage which organisations face if exposed as having slavery within their supply chain </t>
  </si>
  <si>
    <t>Ensure all necessary appointment processes include clear PASS/FAIL Criteria regarding this area</t>
  </si>
  <si>
    <t>Within criteria. Relevant procurement policies and procedures to be followed by individual PMs.</t>
  </si>
  <si>
    <t>Negative local and regional press/social media relating to programme delivery</t>
  </si>
  <si>
    <t>Customer/Citizen</t>
  </si>
  <si>
    <t>Impacts and negative responses to major capital works intervention schemes</t>
  </si>
  <si>
    <t xml:space="preserve">Ensure that Communications Strategy is agreed and signed off by the Engagement Group.  </t>
  </si>
  <si>
    <t>High level communications plan submitted to the DA Group.  Engagement Group to be re-engaged to commence programme level deliverables.Individual PMs are responsible for identifying and moving forward key milestones.</t>
  </si>
  <si>
    <t>Failure of partners to deliver projects following receipt of grant</t>
  </si>
  <si>
    <t>Negative visibility of the programme and partners including the Council</t>
  </si>
  <si>
    <t>Work proactively with partner agencies and Engagement Group to ensure projects are delivered effectively and in the same methodology as those by the Council</t>
  </si>
  <si>
    <t>Grant Agreements address this and close working with partners to be able to deliver. Continue to review projects where there a changes that are being made that differ from the original business case to consider impact. Most of the Grant agreements are complete. 1 Partnership agreement is completed.</t>
  </si>
  <si>
    <t>Failure to develop Communications Strategy for overall programme</t>
  </si>
  <si>
    <t>Failure to report positives and mitigate negatives of overall programme</t>
  </si>
  <si>
    <t>Ensure communications stakeholders are engaged to develop detailed strategies</t>
  </si>
  <si>
    <t>Communication Plan submitted and supported at DA Board</t>
  </si>
  <si>
    <t>Failure to gain recognition for the Council, Discover Ashfield Board and MHCLG for the levels of investment in the District</t>
  </si>
  <si>
    <t>Failure to generate positive stories linked to investment and project deliverables</t>
  </si>
  <si>
    <t>Ensure the communications strategy both at programme and individually at project level identify the Towns Fund and also monies or equivalent from the Council</t>
  </si>
  <si>
    <t>Covered in Communication Plan. Individual PMs are responsible for identifying and moving forward key milestones.</t>
  </si>
  <si>
    <t>Individual projects fail to deliver the Council's Social Value Outputs</t>
  </si>
  <si>
    <t>Failure to deliver on key social and economic outcomes for the Council in the wider vision for Ashfield</t>
  </si>
  <si>
    <t>Ensure that each project lead is aware of the Social Value Portal and that procurement strategies include this.</t>
  </si>
  <si>
    <t>PMs are responsible for agreeing and monitoring progress of social value outputs. A new recording structure has been implemented to support this.</t>
  </si>
  <si>
    <t>Version - October 2026</t>
  </si>
  <si>
    <t>Risk Number</t>
  </si>
  <si>
    <t xml:space="preserve">Date </t>
  </si>
  <si>
    <t xml:space="preserve">Risk Description </t>
  </si>
  <si>
    <t>Project Impact</t>
  </si>
  <si>
    <t>Risk Response</t>
  </si>
  <si>
    <t>Risk Owner</t>
  </si>
  <si>
    <t>Status</t>
  </si>
  <si>
    <t>Comments</t>
  </si>
  <si>
    <t>1 - Almost Impossible
2 - Very Low
3 - Low
4 - Significant
5 - High
6 - Very High</t>
  </si>
  <si>
    <t>P X I</t>
  </si>
  <si>
    <t>Reviewed By</t>
  </si>
  <si>
    <t>Response type: Reduce
Project managers to ensure relevant risk assessments are in place for any works being undertaken and review compliance at contract progress meetings, and escalate any breach or overdue action immediately to the Programme Manager.</t>
  </si>
  <si>
    <t>Programme Manager</t>
  </si>
  <si>
    <t>LL</t>
  </si>
  <si>
    <t>Mandatory corporate training is provided to ADC colleagues who are PMs.  ADCs standard terms and conditions include statutory health and safety obligations for those projects where grant funding agreements are awarded.
Additional control note: All works are aligned to H&amp;S legislation and reviewed by the Project PM. Walk about on the potential Civils site to ensure plans for development align with existing activities.</t>
  </si>
  <si>
    <t>Unable to deliver against timescales set</t>
  </si>
  <si>
    <t>Affects overall programme delivery and success, significant legal, reputational and financial impact.</t>
  </si>
  <si>
    <t>Response type: Reduce
Review milestones regularly, require recovery plan or contigency actions for any forecast slippage and escalate delays that threaten programme deadlines or benefits to the Programme Manager and SRO.</t>
  </si>
  <si>
    <t>A review is currently ongoing against projects to determine any re-allocations and amendments to projects.</t>
  </si>
  <si>
    <t>Underspend on individual projects</t>
  </si>
  <si>
    <t>Affects overall programme spend and target outputs and outcomes. Reputational and financial impact.</t>
  </si>
  <si>
    <t>Response type: Reduce
Maintain an approved budget,forecast and spend profile for each project. Review actual and committed spend against profile, investigate material variances, agree time-bound recovery actions, and escalate forecast underspend early enough to consider approved reallocation without jeopardising outputs.</t>
  </si>
  <si>
    <t>There is flexibility within the programme at present. Some changes have already been applied to the programme allocations to assist with this. Project managers should ensure that robust cost plans are in place and regular reviews take place.</t>
  </si>
  <si>
    <t>Response type: Reduce
Require detailed cost plans, appropriate contingency and documented approval of changes before commitment. Review actual, committed and forecast costs against budget at each financial review; apply change control to scope or cost movements and escalate forecast breaches of the agreed tolerance for decision.</t>
  </si>
  <si>
    <t>As above</t>
  </si>
  <si>
    <t>Response type: Reduce
Complete proportionate financial due diligence before appointment and monitor supplier financial and performance indicators throughout delivery. Record early-warning signs, require a supplier recovery plan where deterioration is identified, and escalate any threat to continuity immediately.</t>
  </si>
  <si>
    <t>Impacts on the overall programme delivery</t>
  </si>
  <si>
    <t>Response type: Reduce
Maintain a submissions schedule showing MHCLG deadlines and escalate any item that threatens the internal approval date or external deadline.</t>
  </si>
  <si>
    <t xml:space="preserve">Monitoring and evaluation lead in place to coordinate programme information. </t>
  </si>
  <si>
    <t>Response type: Avoid
Do not permit work to start until the appropriate contract is executed and recorded. Use approved contract forms with Legal and Procurement review,  record variations through formal change control.</t>
  </si>
  <si>
    <t>Project managers are responsible for ensuring that relevant procurement and governance processes are followed and these are recorded in the relevant project folders. A programme governance overview document maps out the required gateways and reporting mechanisms for each project.</t>
  </si>
  <si>
    <t>Discover Ashfield Board &amp; Subgroup are ineffective as oversight body</t>
  </si>
  <si>
    <t>Response type: Reduce
Maintain approved Terms of Reference, a scheduled meeting calendar, clear decision rights and an action log for the Board and subgroup. Monitor attendance, timely decisions and completion of actions. Escalate any gaps to the chair.</t>
  </si>
  <si>
    <t>Structure is in place for reporting updates to the DA board including proposals. Terms of reference is in place.</t>
  </si>
  <si>
    <t>Response type: Reduce
Keep programme plans, decisions, contacts, obligations and key records in the agreed central repository, supported by a current handover pack and named deputy arrangements. Review document completeness periodically and activate a structured handover and stakeholder communication plan when a leadership change is confirmed.</t>
  </si>
  <si>
    <t xml:space="preserve">Programme records are centralised to ensure that handover would take place with ease. </t>
  </si>
  <si>
    <t>Response type: Reduce
Maintain up to date programme records showing project allocations. Review capacity regularly and reprioritise or secure additional support where gaps emerge, and escalate any unresolved shortfall that threatens milestones, quality or statutory obligations.</t>
  </si>
  <si>
    <t>Internal review meetings  will identify any capacity/resource concerns and find a solution. All projects have a dedicated project manager who is overseeing delivery.</t>
  </si>
  <si>
    <t>Contractors perform poorly against stated/contracted outputs</t>
  </si>
  <si>
    <t>Response type: Transfer / Reduce
Set measurable deliverables, quality standards, milestones, reporting requirements and remedies in each contract. Monitor performance against these requirements, document issues and corrective actions, apply contractual escalation or improvement procedures for repeated underperformance.</t>
  </si>
  <si>
    <t>Project managers are responsible for monitoring contract delivery and escalating any issues to the programme lead/ and SRO as appropriate.</t>
  </si>
  <si>
    <t>Failure to engage with wider internal Council stakeholders to gain buy in and support to PIPIF</t>
  </si>
  <si>
    <t>Response type: Reduce
Project managers to map the internal stakeholders needed for governance, technical input, approvals and delivery as part of project milestones and gateways. Schedule engagement around key decisions, record feedback and actions, and escalate non-participation or unresolved objections that could delay approval, weaken compliance or reduce project benefits.</t>
  </si>
  <si>
    <t>Engagement through the relevant internal project progress and board meetings.</t>
  </si>
  <si>
    <t>Response type: Reduce
Maintain a reporting calendar with defined data requirements, named contributors, validation checks and internal approval dates. Track completeness and quality of partner returns, resolve exceptions before submission, and escalate late or unreliable information early enough to protect grant compliance and drawdown deadlines.</t>
  </si>
  <si>
    <t>. A council lead is appointed for each project to monitor progress. A monitoring and evaluation lead is in place to co-ordinate programme information.</t>
  </si>
  <si>
    <t>Response type: Reduce
Monitor relevant national and local policy, funding and political developments and assess their effect on scope, approvals, stakeholders and delivery. Escalate developments that threaten objectives, timetable or affordability to the programme manager and SRO.</t>
  </si>
  <si>
    <t>Maintain current communication channels - DA board for stakeholder engagement and project progress meetings and board meetings internally.</t>
  </si>
  <si>
    <t>Response type: Avoid / Reduce
Apply Modern Slavery Act and Council procurement requirements through proportionate due diligence and and contractual obligations. Retain evidence, monitor higher-risk suppliers and supply chains, investigate concerns promptly, and suspend or escalate where compliance cannot be demonstrated.</t>
  </si>
  <si>
    <t>Relevant procurement policies and procedures to be followed by individual PMs.</t>
  </si>
  <si>
    <t>Response type: Reduce
Maintain a project communications plan covering key milestones, audiences, approvals, spokespeople and response arrangements. Monitor stakeholder feedback and media or social-media issues, correct inaccuracies quickly, and escalate emerging issues with significant reputational or delivery impact to the communications lead and Programme Manager.</t>
  </si>
  <si>
    <t>Individual PMs are responsible for identify comms milestones and strategy for their projects. A programme funding announcement was made for the programme.</t>
  </si>
  <si>
    <t>Response type: Transfer / Reduce
Use funding agreements and delivery plans with clear outputs, milestones, evidence requirements, payment conditions and intervention rights. Review partner performance regularly, agree time-bound recovery actions for variance, withhold or adjust payments where permitted, and escalate persistent failure to the Programme Manager and SRO.</t>
  </si>
  <si>
    <t xml:space="preserve"> A council lead is appointed for each project and is responsible for identfying and monitoring individual project risk and reporting concerns to the programme manager  and SRO as appropriate.</t>
  </si>
  <si>
    <t>Response type: Reduce
Maintain an overall communications approach - assign owners and approval routes for each milestone, review delivery and emerging issues regularly, and escalate overdue communications actions or gaps that could undermine stakeholder confidence or programme outcomes.</t>
  </si>
  <si>
    <t>Programme leads meet regularly to review comms milestones and opportunities. Regular programme updates are issued to key stakeholders through the DA Board.</t>
  </si>
  <si>
    <t>Failure to gain recognition for the Council and Discover Ashfield Board for the levels of investment in the District</t>
  </si>
  <si>
    <t>Response type: Reduce
Include Council, Discover Ashfield Board and funding attribution requirements in project communications plans and approval checks. Maintain an evidence bank of investment, outputs and outcomes, schedule communications around deliverable milestones.</t>
  </si>
  <si>
    <t>Project managers are responsible for identifying key comms milestones and liaising with the ADC comms lead.</t>
  </si>
  <si>
    <t>Failure to follow government comms guidance</t>
  </si>
  <si>
    <t>Reputational Damage, legal implications</t>
  </si>
  <si>
    <t>Response type: Reduce
Brief project managers, partners and communications staff on current government communications and branding requirements, retain the approval record, correct any breach promptly, and escalate material or repeated non-compliance.</t>
  </si>
  <si>
    <t>Project Managers are responsible for liaising with comms lead to ensure guidance is followed.</t>
  </si>
  <si>
    <t>Programme Level Risks</t>
  </si>
  <si>
    <t>Risk Matrix</t>
  </si>
  <si>
    <t>Probability Vs. Impact</t>
  </si>
  <si>
    <t>1 Negligible</t>
  </si>
  <si>
    <t>2 Minor</t>
  </si>
  <si>
    <t>3 Major</t>
  </si>
  <si>
    <t>4 Critical</t>
  </si>
  <si>
    <t>Almost certain 5</t>
  </si>
  <si>
    <t>Probable 4</t>
  </si>
  <si>
    <t>Possible 3</t>
  </si>
  <si>
    <t>Hardly ever 2</t>
  </si>
  <si>
    <t>Never 1</t>
  </si>
  <si>
    <t>1 - Never
2 - Hardly Ever
3 - Possible
4 - Probable
5 - Almost Certain
6 - Almost Definite</t>
  </si>
  <si>
    <t>Ensure all H&amp;S policy and guidance is followed and monitored. Any individual project risks to be logged on project risk register and updated in project progress meetings with programme manager.</t>
  </si>
  <si>
    <t>Closed - programme closure</t>
  </si>
  <si>
    <t xml:space="preserve">Mandatory corporate training is provided to ADC colleagues who are PMs.  ADCs standard terms and conditions include statutory health and safety obligations for those projects where grant funding agreements were awarded. </t>
  </si>
  <si>
    <t>End August 2024</t>
  </si>
  <si>
    <t>All works are aligned to H&amp;S legislation and reviewed by the Project PM. Walk about on the potential Civils site to ensure plans for development align with existing activities.</t>
  </si>
  <si>
    <t>Monitor progress with project leads and identify any barriers as early as possible</t>
  </si>
  <si>
    <t xml:space="preserve">Individual project delivery and spend was monitored throughout. Programme delivery is now complete and budgets are being reconciled. Initial expenditure reports suggest that spend is on track for full grant value claim at programme end. Where delivery and/or financial risks were identified, budgets were re-allocated to ensure that grant spend was maximised. Deliverables not achieved through UKSPF are expected to be achieved via alternative funding sources. </t>
  </si>
  <si>
    <t>Individual project budget sheets to be completed, regular review of forecast vs. actual spend. Budget is flexible and can be transferred to other areas if there is risk of individual project underspend but this needs to be tracked closely.</t>
  </si>
  <si>
    <t xml:space="preserve">Reduce by developing detailed cost plans and regular financial/project review and monitoring </t>
  </si>
  <si>
    <t>Submissions to EMCCA are not completed in correct timescales</t>
  </si>
  <si>
    <t>On track for final return to be completed. Risk will be closed once final submission completed.</t>
  </si>
  <si>
    <t>A governance monitoring document captured ODR/EDR and contract requirements. Individual project managers were responsible for ensuring that the correct governance routes were followed. Delivery has now concluded.</t>
  </si>
  <si>
    <t>Structure is in place for reporting updates to the DA board including proposals. Terms of reference has been drafted. No issues identified.</t>
  </si>
  <si>
    <t>A robust recording and monitoring structure implemented. No changes occurred.</t>
  </si>
  <si>
    <t>Ensure visibility of the Programme including the applicable resource plan required to oversee the programme</t>
  </si>
  <si>
    <t>Project progress meetings were in place to identify capacity/resource concerns and find a solution if issues arose.</t>
  </si>
  <si>
    <t xml:space="preserve">Quarterly monitoring templates were in place for progress monitoring against terms set out in grant funding agreements. A council lead was appointed for each project and was responsible for identfying and monitoring individual project risk and reporting concerns to the programme manager. </t>
  </si>
  <si>
    <t>Failure to engage with wider internal Council stakeholders to gain buy in and support to UKSPF</t>
  </si>
  <si>
    <t>Engagement through 6 weekly DA Board occurred.</t>
  </si>
  <si>
    <t>Reporting failure regarding partner organisations and to EMCCA</t>
  </si>
  <si>
    <t>Quarterly monitoring templates were in place for progress monitoring against terms set out in grant funding agreements. A council lead was appointed for each project and is responsible for identfying and monitoring individual project risk and reporting concerns to the programme manager. Final monitoring return is being prepared. Risk will be closed upon monitoring report being submitted.</t>
  </si>
  <si>
    <t>Communication channels were in place - DA board for stakeholder engagement and project progress meetings internally.</t>
  </si>
  <si>
    <t>Relevant procurement policies and procedures to be followed by individual PMs. Procurement now concluded at programme end.</t>
  </si>
  <si>
    <t>Ensure that Communications Strategy is agreed.</t>
  </si>
  <si>
    <t>Individual PMS are responsible for liasing with their comms lead and managing comms. A review will be undertaken to identify any opportunities for further promotion of the programme and individual projects other than what has already occured.</t>
  </si>
  <si>
    <t>Work proactively with partner agencies to ensure projects are delivered effectively and in the same methodology as those by the Council</t>
  </si>
  <si>
    <t>Quarterly monitoring templates were in place for progress monitoring against terms set out in grant funding agreements. A council lead was appointed for each project and is responsible for identfying and monitoring individual project risk and reporting concerns to the programme manager. All grant-funded elements of the programme have now concluded and final monitoring returns are being processed.</t>
  </si>
  <si>
    <t>Structure is in place for reporting to key stakeholders. PMS are responsible for individual project comms.</t>
  </si>
  <si>
    <t>Failure to gain recognition for the Council, Discover Ashfield Board and EMCCA for the levels of investment in the District</t>
  </si>
  <si>
    <t>Ensure the communications strategy both at programme and individually at project level identify the PIPIF and also monies or equivalent from the Council</t>
  </si>
  <si>
    <t>Ensure PMs and Comms Teams have been briefed on guidelines</t>
  </si>
  <si>
    <t>Project managers are responsible for liaising with comms lead to ensure guidance is followed. Active pending review for any final comms for UKSPF.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</si>
</sst>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2"/>
      <color theme="1"/>
      <name val="Verdana"/>
      <family val="2"/>
    </font>
    <font>
      <sz val="11"/>
      <color theme="1"/>
      <name val="Aptos Narrow"/>
      <family val="2"/>
      <scheme val="minor"/>
    </font>
    <font>
      <sz val="12"/>
      <color theme="1"/>
      <name val="Arial"/>
      <family val="2"/>
    </font>
    <font>
      <sz val="12"/>
      <color theme="1"/>
      <name val="Aptos Narrow"/>
      <family val="2"/>
      <scheme val="minor"/>
    </font>
    <font>
      <b/>
      <sz val="11"/>
      <color theme="1"/>
      <name val="Arial"/>
      <family val="2"/>
    </font>
    <font>
      <sz val="11"/>
      <color theme="1"/>
      <name val="Arial"/>
      <family val="2"/>
    </font>
    <font>
      <b/>
      <sz val="11"/>
      <color rgb="FF000000"/>
      <name val="Arial"/>
      <family val="2"/>
    </font>
    <font>
      <sz val="14"/>
      <name val="Arial"/>
      <family val="2"/>
    </font>
    <font>
      <b/>
      <sz val="14"/>
      <color theme="1"/>
      <name val="Arial"/>
      <family val="2"/>
    </font>
    <font>
      <b/>
      <sz val="11"/>
      <name val="Arial"/>
      <family val="2"/>
    </font>
    <font>
      <sz val="11"/>
      <name val="Arial"/>
      <family val="2"/>
    </font>
    <font>
      <b/>
      <sz val="14"/>
      <name val="Arial"/>
      <family val="2"/>
    </font>
    <font>
      <sz val="14"/>
      <color rgb="FF212121"/>
      <name val="Arial"/>
      <family val="2"/>
    </font>
    <font>
      <sz val="14"/>
      <color theme="1"/>
      <name val="Arial"/>
      <family val="2"/>
    </font>
    <font>
      <b/>
      <sz val="16"/>
      <color theme="1"/>
      <name val="Arial"/>
      <family val="2"/>
    </font>
    <font>
      <b/>
      <sz val="11"/>
      <color rgb="FF000000"/>
      <name val="Segoe UI"/>
      <family val="2"/>
    </font>
    <font>
      <b/>
      <sz val="11"/>
      <color rgb="FFFFFFFF"/>
      <name val="Segoe UI"/>
      <family val="2"/>
    </font>
    <font>
      <b/>
      <sz val="16"/>
      <color rgb="FF000000"/>
      <name val="Aptos Narrow"/>
      <family val="2"/>
    </font>
    <font>
      <b/>
      <sz val="14"/>
      <color rgb="FF000000"/>
      <name val="Arial"/>
      <family val="2"/>
    </font>
    <font>
      <sz val="14"/>
      <color rgb="FF000000"/>
      <name val="Arial"/>
      <family val="2"/>
    </font>
    <font>
      <b/>
      <sz val="11"/>
      <color rgb="FFFFFFFF"/>
      <name val="Arial"/>
      <family val="2"/>
    </font>
    <font>
      <b/>
      <sz val="12"/>
      <color theme="1"/>
      <name val="Arial"/>
      <family val="2"/>
    </font>
    <font>
      <b/>
      <sz val="11"/>
      <color rgb="FF000000"/>
      <name val="Aptos Narrow"/>
      <family val="2"/>
    </font>
    <font>
      <sz val="12"/>
      <name val="Arial"/>
      <family val="2"/>
    </font>
    <font>
      <b/>
      <sz val="12"/>
      <name val="Arial"/>
      <family val="2"/>
    </font>
    <font>
      <sz val="12"/>
      <color rgb="FF212121"/>
      <name val="Arial"/>
      <family val="2"/>
    </font>
    <font>
      <b/>
      <sz val="12"/>
      <color rgb="FF000000"/>
      <name val="Arial"/>
      <family val="2"/>
    </font>
    <font>
      <sz val="14"/>
      <name val="Aptos Narrow"/>
      <family val="2"/>
      <scheme val="minor"/>
    </font>
  </fonts>
  <fills count="23">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theme="2" tint="-9.9978637043366805E-2"/>
        <bgColor indexed="64"/>
      </patternFill>
    </fill>
    <fill>
      <patternFill patternType="solid">
        <fgColor rgb="FF92D050"/>
        <bgColor indexed="64"/>
      </patternFill>
    </fill>
    <fill>
      <patternFill patternType="solid">
        <fgColor rgb="FFD0CECE"/>
        <bgColor indexed="64"/>
      </patternFill>
    </fill>
    <fill>
      <patternFill patternType="solid">
        <fgColor theme="1"/>
        <bgColor indexed="64"/>
      </patternFill>
    </fill>
    <fill>
      <patternFill patternType="solid">
        <fgColor theme="2"/>
        <bgColor indexed="64"/>
      </patternFill>
    </fill>
    <fill>
      <patternFill patternType="solid">
        <fgColor rgb="FFF5F5F5"/>
        <bgColor rgb="FF000000"/>
      </patternFill>
    </fill>
    <fill>
      <patternFill patternType="solid">
        <fgColor rgb="FFFF0000"/>
        <bgColor indexed="64"/>
      </patternFill>
    </fill>
    <fill>
      <patternFill patternType="solid">
        <fgColor rgb="FFFFFF00"/>
        <bgColor indexed="64"/>
      </patternFill>
    </fill>
    <fill>
      <patternFill patternType="solid">
        <fgColor rgb="FFE8E8E8"/>
        <bgColor rgb="FF000000"/>
      </patternFill>
    </fill>
    <fill>
      <patternFill patternType="solid">
        <fgColor rgb="FFF5F36E"/>
        <bgColor rgb="FFFFFF00"/>
      </patternFill>
    </fill>
    <fill>
      <patternFill patternType="solid">
        <fgColor rgb="FFFFC000"/>
        <bgColor indexed="64"/>
      </patternFill>
    </fill>
    <fill>
      <patternFill patternType="solid">
        <fgColor rgb="FFEE6764"/>
        <bgColor rgb="FFFF0000"/>
      </patternFill>
    </fill>
    <fill>
      <patternFill patternType="solid">
        <fgColor rgb="FF92D050"/>
        <bgColor rgb="FF00FF00"/>
      </patternFill>
    </fill>
    <fill>
      <patternFill patternType="solid">
        <fgColor rgb="FFF5F36E"/>
        <bgColor rgb="FF00FF00"/>
      </patternFill>
    </fill>
    <fill>
      <patternFill patternType="solid">
        <fgColor rgb="FFF1A983"/>
        <bgColor rgb="FFFF0000"/>
      </patternFill>
    </fill>
    <fill>
      <patternFill patternType="solid">
        <fgColor rgb="FF92D050"/>
        <bgColor rgb="FFFFFF00"/>
      </patternFill>
    </fill>
    <fill>
      <patternFill patternType="solid">
        <fgColor rgb="FFFBFDA9"/>
        <bgColor indexed="64"/>
      </patternFill>
    </fill>
    <fill>
      <patternFill patternType="solid">
        <fgColor theme="0"/>
        <bgColor rgb="FF000000"/>
      </patternFill>
    </fill>
    <fill>
      <patternFill patternType="solid">
        <fgColor theme="0"/>
        <bgColor rgb="FF00FF00"/>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diagonal/>
    </border>
    <border>
      <left/>
      <right style="thin">
        <color indexed="64"/>
      </right>
      <top style="thin">
        <color indexed="64"/>
      </top>
      <bottom/>
      <diagonal/>
    </border>
    <border>
      <left/>
      <right/>
      <top style="thin">
        <color theme="1"/>
      </top>
      <bottom/>
      <diagonal/>
    </border>
    <border>
      <left style="thin">
        <color indexed="64"/>
      </left>
      <right style="thin">
        <color indexed="64"/>
      </right>
      <top style="thin">
        <color theme="1"/>
      </top>
      <bottom style="thin">
        <color theme="1"/>
      </bottom>
      <diagonal/>
    </border>
    <border>
      <left/>
      <right style="thin">
        <color indexed="64"/>
      </right>
      <top style="thin">
        <color theme="1"/>
      </top>
      <bottom/>
      <diagonal/>
    </border>
    <border>
      <left style="thin">
        <color indexed="64"/>
      </left>
      <right style="thin">
        <color indexed="64"/>
      </right>
      <top style="thin">
        <color theme="1"/>
      </top>
      <bottom/>
      <diagonal/>
    </border>
    <border>
      <left style="thin">
        <color indexed="64"/>
      </left>
      <right/>
      <top style="thin">
        <color theme="1"/>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theme="1"/>
      </left>
      <right style="thin">
        <color theme="1"/>
      </right>
      <top/>
      <bottom style="thin">
        <color theme="1"/>
      </bottom>
      <diagonal/>
    </border>
    <border>
      <left style="thin">
        <color indexed="64"/>
      </left>
      <right/>
      <top style="thin">
        <color theme="1"/>
      </top>
      <bottom style="thin">
        <color theme="1"/>
      </bottom>
      <diagonal/>
    </border>
    <border>
      <left style="thin">
        <color theme="1"/>
      </left>
      <right style="thin">
        <color theme="1"/>
      </right>
      <top style="thin">
        <color theme="1"/>
      </top>
      <bottom style="thin">
        <color theme="1"/>
      </bottom>
      <diagonal/>
    </border>
    <border>
      <left style="thin">
        <color indexed="64"/>
      </left>
      <right/>
      <top/>
      <bottom/>
      <diagonal/>
    </border>
    <border>
      <left/>
      <right/>
      <top/>
      <bottom style="thin">
        <color indexed="64"/>
      </bottom>
      <diagonal/>
    </border>
  </borders>
  <cellStyleXfs count="3">
    <xf numFmtId="0" fontId="0" fillId="0" borderId="0"/>
    <xf numFmtId="0" fontId="3" fillId="0" borderId="0"/>
    <xf numFmtId="0" fontId="1" fillId="0" borderId="0"/>
  </cellStyleXfs>
  <cellXfs count="247">
    <xf numFmtId="0" fontId="0" fillId="0" borderId="0" xfId="0"/>
    <xf numFmtId="0" fontId="2" fillId="2" borderId="0" xfId="0" applyFont="1" applyFill="1"/>
    <xf numFmtId="14" fontId="2" fillId="0" borderId="1" xfId="0" applyNumberFormat="1" applyFont="1" applyBorder="1" applyAlignment="1">
      <alignment horizontal="center" vertical="center"/>
    </xf>
    <xf numFmtId="0" fontId="5" fillId="0" borderId="0" xfId="2" applyFont="1"/>
    <xf numFmtId="0" fontId="4" fillId="0" borderId="0" xfId="2" applyFont="1"/>
    <xf numFmtId="17" fontId="4" fillId="0" borderId="0" xfId="2" applyNumberFormat="1" applyFont="1" applyAlignment="1">
      <alignment horizontal="left"/>
    </xf>
    <xf numFmtId="17" fontId="5" fillId="0" borderId="0" xfId="2" applyNumberFormat="1" applyFont="1"/>
    <xf numFmtId="0" fontId="5" fillId="0" borderId="0" xfId="2" applyFont="1" applyAlignment="1">
      <alignment wrapText="1"/>
    </xf>
    <xf numFmtId="14" fontId="5" fillId="0" borderId="0" xfId="2" applyNumberFormat="1" applyFont="1"/>
    <xf numFmtId="0" fontId="4" fillId="3" borderId="7" xfId="2" applyFont="1" applyFill="1" applyBorder="1" applyAlignment="1">
      <alignment vertical="center" wrapText="1"/>
    </xf>
    <xf numFmtId="0" fontId="4" fillId="3" borderId="8" xfId="2" applyFont="1" applyFill="1" applyBorder="1" applyAlignment="1">
      <alignment vertical="center" wrapText="1"/>
    </xf>
    <xf numFmtId="0" fontId="4" fillId="3" borderId="9" xfId="2" applyFont="1" applyFill="1" applyBorder="1" applyAlignment="1">
      <alignment horizontal="center" vertical="center" wrapText="1"/>
    </xf>
    <xf numFmtId="0" fontId="4" fillId="3" borderId="9" xfId="2" applyFont="1" applyFill="1" applyBorder="1" applyAlignment="1">
      <alignment horizontal="center" vertical="top" wrapText="1"/>
    </xf>
    <xf numFmtId="14" fontId="4" fillId="3" borderId="10" xfId="2" applyNumberFormat="1" applyFont="1" applyFill="1" applyBorder="1" applyAlignment="1">
      <alignment vertical="center" wrapText="1"/>
    </xf>
    <xf numFmtId="0" fontId="4" fillId="3" borderId="11" xfId="2" applyFont="1" applyFill="1" applyBorder="1" applyAlignment="1">
      <alignment horizontal="center" vertical="center" wrapText="1"/>
    </xf>
    <xf numFmtId="0" fontId="4" fillId="3" borderId="12" xfId="2" applyFont="1" applyFill="1" applyBorder="1" applyAlignment="1">
      <alignment vertical="center" wrapText="1"/>
    </xf>
    <xf numFmtId="0" fontId="5" fillId="3" borderId="0" xfId="2" applyFont="1" applyFill="1" applyAlignment="1">
      <alignment wrapText="1"/>
    </xf>
    <xf numFmtId="0" fontId="4" fillId="3" borderId="13" xfId="2" applyFont="1" applyFill="1" applyBorder="1" applyAlignment="1">
      <alignment vertical="center" wrapText="1"/>
    </xf>
    <xf numFmtId="0" fontId="4" fillId="3" borderId="14" xfId="2" applyFont="1" applyFill="1" applyBorder="1" applyAlignment="1">
      <alignment vertical="center" wrapText="1"/>
    </xf>
    <xf numFmtId="16" fontId="4" fillId="3" borderId="5" xfId="2" applyNumberFormat="1" applyFont="1" applyFill="1" applyBorder="1" applyAlignment="1">
      <alignment horizontal="left" vertical="center" wrapText="1"/>
    </xf>
    <xf numFmtId="16" fontId="4" fillId="3" borderId="5" xfId="2" applyNumberFormat="1" applyFont="1" applyFill="1" applyBorder="1" applyAlignment="1">
      <alignment horizontal="center" vertical="center" wrapText="1"/>
    </xf>
    <xf numFmtId="0" fontId="4" fillId="3" borderId="5" xfId="2" applyFont="1" applyFill="1" applyBorder="1" applyAlignment="1">
      <alignment horizontal="center" vertical="center" wrapText="1"/>
    </xf>
    <xf numFmtId="14" fontId="7" fillId="3" borderId="1" xfId="2" applyNumberFormat="1" applyFont="1" applyFill="1" applyBorder="1" applyAlignment="1">
      <alignment horizontal="center" vertical="center"/>
    </xf>
    <xf numFmtId="0" fontId="4" fillId="3" borderId="15" xfId="2" applyFont="1" applyFill="1" applyBorder="1" applyAlignment="1">
      <alignment vertical="center" wrapText="1"/>
    </xf>
    <xf numFmtId="0" fontId="4" fillId="3" borderId="16" xfId="2" applyFont="1" applyFill="1" applyBorder="1" applyAlignment="1">
      <alignment vertical="center" wrapText="1"/>
    </xf>
    <xf numFmtId="0" fontId="4" fillId="7" borderId="17" xfId="2" applyFont="1" applyFill="1" applyBorder="1" applyAlignment="1">
      <alignment vertical="center" wrapText="1"/>
    </xf>
    <xf numFmtId="0" fontId="4" fillId="7" borderId="0" xfId="2" applyFont="1" applyFill="1" applyAlignment="1">
      <alignment vertical="center" wrapText="1"/>
    </xf>
    <xf numFmtId="0" fontId="8" fillId="4" borderId="1" xfId="2" applyFont="1" applyFill="1" applyBorder="1" applyAlignment="1">
      <alignment horizontal="center" vertical="center"/>
    </xf>
    <xf numFmtId="0" fontId="4" fillId="4" borderId="1" xfId="2" applyFont="1" applyFill="1" applyBorder="1" applyAlignment="1">
      <alignment horizontal="center" vertical="center"/>
    </xf>
    <xf numFmtId="0" fontId="9" fillId="4" borderId="1" xfId="2" applyFont="1" applyFill="1" applyBorder="1" applyAlignment="1">
      <alignment horizontal="center" vertical="center"/>
    </xf>
    <xf numFmtId="16" fontId="10" fillId="4" borderId="1" xfId="2" applyNumberFormat="1" applyFont="1" applyFill="1" applyBorder="1" applyAlignment="1">
      <alignment horizontal="left" vertical="top"/>
    </xf>
    <xf numFmtId="0" fontId="10" fillId="4" borderId="1" xfId="2" applyFont="1" applyFill="1" applyBorder="1" applyAlignment="1">
      <alignment horizontal="center" vertical="top"/>
    </xf>
    <xf numFmtId="16" fontId="10" fillId="4" borderId="1" xfId="2" applyNumberFormat="1" applyFont="1" applyFill="1" applyBorder="1" applyAlignment="1">
      <alignment horizontal="center" vertical="center"/>
    </xf>
    <xf numFmtId="0" fontId="9" fillId="4" borderId="1" xfId="2" applyFont="1" applyFill="1" applyBorder="1" applyAlignment="1">
      <alignment horizontal="center" vertical="center" wrapText="1"/>
    </xf>
    <xf numFmtId="0" fontId="10" fillId="4" borderId="1" xfId="2" applyFont="1" applyFill="1" applyBorder="1" applyAlignment="1">
      <alignment horizontal="center" vertical="center"/>
    </xf>
    <xf numFmtId="0" fontId="10" fillId="4" borderId="1" xfId="2" applyFont="1" applyFill="1" applyBorder="1" applyAlignment="1">
      <alignment horizontal="center" vertical="center" wrapText="1"/>
    </xf>
    <xf numFmtId="14" fontId="9" fillId="4" borderId="1" xfId="2" applyNumberFormat="1" applyFont="1" applyFill="1" applyBorder="1" applyAlignment="1">
      <alignment horizontal="center" vertical="center"/>
    </xf>
    <xf numFmtId="0" fontId="10" fillId="0" borderId="0" xfId="2" applyFont="1"/>
    <xf numFmtId="0" fontId="11" fillId="0" borderId="1" xfId="2" applyFont="1" applyBorder="1" applyAlignment="1">
      <alignment horizontal="center" vertical="center"/>
    </xf>
    <xf numFmtId="0" fontId="7" fillId="0" borderId="1" xfId="2" applyFont="1" applyBorder="1" applyAlignment="1">
      <alignment horizontal="center" vertical="center" wrapText="1"/>
    </xf>
    <xf numFmtId="0" fontId="7" fillId="0" borderId="1" xfId="2" applyFont="1" applyBorder="1" applyAlignment="1">
      <alignment horizontal="center" vertical="center"/>
    </xf>
    <xf numFmtId="0" fontId="7" fillId="0" borderId="1" xfId="2" applyFont="1" applyBorder="1" applyAlignment="1">
      <alignment horizontal="left" vertical="center" wrapText="1"/>
    </xf>
    <xf numFmtId="14" fontId="7" fillId="6" borderId="1" xfId="2" applyNumberFormat="1" applyFont="1" applyFill="1" applyBorder="1" applyAlignment="1">
      <alignment horizontal="center" vertical="center"/>
    </xf>
    <xf numFmtId="0" fontId="7" fillId="4" borderId="1" xfId="2" applyFont="1" applyFill="1" applyBorder="1" applyAlignment="1">
      <alignment horizontal="center" vertical="center" wrapText="1"/>
    </xf>
    <xf numFmtId="0" fontId="11" fillId="8" borderId="1" xfId="2" applyFont="1" applyFill="1" applyBorder="1" applyAlignment="1">
      <alignment horizontal="center" vertical="center"/>
    </xf>
    <xf numFmtId="0" fontId="7" fillId="8" borderId="1" xfId="2" applyFont="1" applyFill="1" applyBorder="1" applyAlignment="1">
      <alignment horizontal="center" vertical="center" wrapText="1"/>
    </xf>
    <xf numFmtId="0" fontId="7" fillId="8" borderId="1" xfId="2" applyFont="1" applyFill="1" applyBorder="1" applyAlignment="1">
      <alignment horizontal="center" vertical="center"/>
    </xf>
    <xf numFmtId="14" fontId="7" fillId="8" borderId="1" xfId="2" applyNumberFormat="1" applyFont="1" applyFill="1" applyBorder="1" applyAlignment="1">
      <alignment horizontal="center" vertical="center"/>
    </xf>
    <xf numFmtId="0" fontId="7" fillId="8" borderId="1" xfId="2" applyFont="1" applyFill="1" applyBorder="1" applyAlignment="1">
      <alignment horizontal="left" vertical="center" wrapText="1"/>
    </xf>
    <xf numFmtId="0" fontId="7" fillId="0" borderId="1" xfId="2" applyFont="1" applyBorder="1" applyAlignment="1">
      <alignment horizontal="left" vertical="top" wrapText="1"/>
    </xf>
    <xf numFmtId="0" fontId="7" fillId="0" borderId="1" xfId="2" applyFont="1" applyBorder="1" applyAlignment="1">
      <alignment vertical="top" wrapText="1"/>
    </xf>
    <xf numFmtId="0" fontId="12" fillId="0" borderId="1" xfId="2" applyFont="1" applyBorder="1" applyAlignment="1">
      <alignment horizontal="center" vertical="center" wrapText="1"/>
    </xf>
    <xf numFmtId="0" fontId="13" fillId="0" borderId="1" xfId="2" applyFont="1" applyBorder="1" applyAlignment="1">
      <alignment horizontal="left" vertical="top" wrapText="1"/>
    </xf>
    <xf numFmtId="0" fontId="11" fillId="0" borderId="1" xfId="2" quotePrefix="1" applyFont="1" applyBorder="1" applyAlignment="1">
      <alignment horizontal="center" vertical="center"/>
    </xf>
    <xf numFmtId="0" fontId="11" fillId="0" borderId="5" xfId="2" applyFont="1" applyBorder="1" applyAlignment="1">
      <alignment horizontal="center" vertical="center"/>
    </xf>
    <xf numFmtId="0" fontId="7" fillId="0" borderId="5" xfId="2" applyFont="1" applyBorder="1" applyAlignment="1">
      <alignment horizontal="center" vertical="center" wrapText="1"/>
    </xf>
    <xf numFmtId="0" fontId="7" fillId="0" borderId="5" xfId="2" applyFont="1" applyBorder="1" applyAlignment="1">
      <alignment horizontal="center" vertical="center"/>
    </xf>
    <xf numFmtId="0" fontId="14" fillId="4" borderId="6" xfId="2" applyFont="1" applyFill="1" applyBorder="1" applyAlignment="1">
      <alignment horizontal="center" vertical="center"/>
    </xf>
    <xf numFmtId="0" fontId="14" fillId="4" borderId="4" xfId="2" applyFont="1" applyFill="1" applyBorder="1" applyAlignment="1">
      <alignment horizontal="center" vertical="center"/>
    </xf>
    <xf numFmtId="0" fontId="10" fillId="4" borderId="4" xfId="2" applyFont="1" applyFill="1" applyBorder="1" applyAlignment="1">
      <alignment horizontal="center" vertical="center" wrapText="1"/>
    </xf>
    <xf numFmtId="0" fontId="10" fillId="4" borderId="4" xfId="2" applyFont="1" applyFill="1" applyBorder="1" applyAlignment="1">
      <alignment horizontal="center" vertical="center"/>
    </xf>
    <xf numFmtId="0" fontId="9" fillId="4" borderId="4" xfId="2" applyFont="1" applyFill="1" applyBorder="1" applyAlignment="1">
      <alignment horizontal="center" vertical="center"/>
    </xf>
    <xf numFmtId="0" fontId="10" fillId="4" borderId="3" xfId="2" applyFont="1" applyFill="1" applyBorder="1" applyAlignment="1">
      <alignment horizontal="center" vertical="center"/>
    </xf>
    <xf numFmtId="0" fontId="11" fillId="0" borderId="2" xfId="2" applyFont="1" applyBorder="1" applyAlignment="1">
      <alignment horizontal="center" vertical="center"/>
    </xf>
    <xf numFmtId="0" fontId="7" fillId="0" borderId="2" xfId="2" applyFont="1" applyBorder="1" applyAlignment="1">
      <alignment horizontal="center" vertical="center" wrapText="1"/>
    </xf>
    <xf numFmtId="0" fontId="7" fillId="0" borderId="2" xfId="2" applyFont="1" applyBorder="1" applyAlignment="1">
      <alignment horizontal="center" vertical="center"/>
    </xf>
    <xf numFmtId="0" fontId="13" fillId="0" borderId="1" xfId="2" applyFont="1" applyBorder="1" applyAlignment="1">
      <alignment horizontal="left" vertical="center" wrapText="1"/>
    </xf>
    <xf numFmtId="0" fontId="13" fillId="8" borderId="1" xfId="2" applyFont="1" applyFill="1" applyBorder="1" applyAlignment="1">
      <alignment horizontal="left" vertical="top" wrapText="1"/>
    </xf>
    <xf numFmtId="0" fontId="13" fillId="8" borderId="1" xfId="2" applyFont="1" applyFill="1" applyBorder="1" applyAlignment="1">
      <alignment horizontal="left" vertical="center" wrapText="1"/>
    </xf>
    <xf numFmtId="14" fontId="7" fillId="0" borderId="1" xfId="2" applyNumberFormat="1" applyFont="1" applyBorder="1" applyAlignment="1">
      <alignment horizontal="center" vertical="center"/>
    </xf>
    <xf numFmtId="2" fontId="11" fillId="0" borderId="1" xfId="2" applyNumberFormat="1" applyFont="1" applyBorder="1" applyAlignment="1">
      <alignment horizontal="center" vertical="center"/>
    </xf>
    <xf numFmtId="0" fontId="8" fillId="4" borderId="6" xfId="2" applyFont="1" applyFill="1" applyBorder="1" applyAlignment="1">
      <alignment horizontal="center" vertical="center"/>
    </xf>
    <xf numFmtId="0" fontId="4" fillId="4" borderId="4" xfId="2" applyFont="1" applyFill="1" applyBorder="1" applyAlignment="1">
      <alignment horizontal="center" vertical="center"/>
    </xf>
    <xf numFmtId="0" fontId="5" fillId="4" borderId="4" xfId="2" applyFont="1" applyFill="1" applyBorder="1" applyAlignment="1">
      <alignment horizontal="center" vertical="center"/>
    </xf>
    <xf numFmtId="0" fontId="5" fillId="4" borderId="4" xfId="2" applyFont="1" applyFill="1" applyBorder="1" applyAlignment="1">
      <alignment horizontal="center" vertical="center" wrapText="1"/>
    </xf>
    <xf numFmtId="0" fontId="5" fillId="4" borderId="3" xfId="2" applyFont="1" applyFill="1" applyBorder="1" applyAlignment="1">
      <alignment horizontal="center" vertical="center"/>
    </xf>
    <xf numFmtId="0" fontId="13" fillId="4" borderId="1" xfId="2" applyFont="1" applyFill="1" applyBorder="1" applyAlignment="1">
      <alignment horizontal="center" vertical="center" wrapText="1"/>
    </xf>
    <xf numFmtId="0" fontId="15" fillId="9" borderId="18" xfId="0" applyFont="1" applyFill="1" applyBorder="1" applyAlignment="1">
      <alignment horizontal="center" wrapText="1"/>
    </xf>
    <xf numFmtId="0" fontId="15" fillId="9" borderId="18" xfId="0" applyFont="1" applyFill="1" applyBorder="1" applyAlignment="1">
      <alignment horizontal="center" vertical="center" wrapText="1"/>
    </xf>
    <xf numFmtId="0" fontId="16" fillId="10" borderId="1" xfId="0" applyFont="1" applyFill="1" applyBorder="1" applyAlignment="1">
      <alignment horizontal="center" vertical="center" wrapText="1"/>
    </xf>
    <xf numFmtId="0" fontId="15" fillId="11" borderId="1"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7" fillId="0" borderId="0" xfId="0" applyFont="1"/>
    <xf numFmtId="0" fontId="2" fillId="2" borderId="0" xfId="0" applyFont="1" applyFill="1" applyAlignment="1">
      <alignment horizontal="center" vertical="center"/>
    </xf>
    <xf numFmtId="0" fontId="15" fillId="9" borderId="5" xfId="0" applyFont="1" applyFill="1" applyBorder="1" applyAlignment="1">
      <alignment wrapText="1"/>
    </xf>
    <xf numFmtId="0" fontId="15" fillId="9" borderId="1" xfId="0" applyFont="1" applyFill="1" applyBorder="1" applyAlignment="1">
      <alignment horizontal="center" vertical="center" wrapText="1"/>
    </xf>
    <xf numFmtId="0" fontId="17" fillId="0" borderId="0" xfId="0" applyFont="1" applyAlignment="1">
      <alignment wrapText="1"/>
    </xf>
    <xf numFmtId="0" fontId="18" fillId="5" borderId="1" xfId="2" applyFont="1" applyFill="1" applyBorder="1" applyAlignment="1">
      <alignment horizontal="center" vertical="center"/>
    </xf>
    <xf numFmtId="0" fontId="18" fillId="5" borderId="5" xfId="2" applyFont="1" applyFill="1" applyBorder="1" applyAlignment="1">
      <alignment horizontal="center" vertical="center"/>
    </xf>
    <xf numFmtId="0" fontId="18" fillId="5" borderId="2" xfId="2" applyFont="1" applyFill="1" applyBorder="1" applyAlignment="1">
      <alignment horizontal="center" vertical="center"/>
    </xf>
    <xf numFmtId="0" fontId="7" fillId="2" borderId="1" xfId="2" applyFont="1" applyFill="1" applyBorder="1" applyAlignment="1">
      <alignment horizontal="center" vertical="center"/>
    </xf>
    <xf numFmtId="0" fontId="7" fillId="2" borderId="5" xfId="2" applyFont="1" applyFill="1" applyBorder="1" applyAlignment="1">
      <alignment horizontal="center" vertical="center"/>
    </xf>
    <xf numFmtId="0" fontId="7" fillId="2" borderId="2" xfId="2" applyFont="1" applyFill="1" applyBorder="1" applyAlignment="1">
      <alignment horizontal="center" vertical="center" wrapText="1"/>
    </xf>
    <xf numFmtId="0" fontId="7" fillId="2" borderId="1" xfId="2" applyFont="1" applyFill="1" applyBorder="1" applyAlignment="1">
      <alignment horizontal="center" vertical="center" wrapText="1"/>
    </xf>
    <xf numFmtId="0" fontId="7" fillId="2" borderId="2" xfId="2" applyFont="1" applyFill="1" applyBorder="1" applyAlignment="1">
      <alignment horizontal="center" vertical="center"/>
    </xf>
    <xf numFmtId="0" fontId="19" fillId="5" borderId="1" xfId="2" applyFont="1" applyFill="1" applyBorder="1" applyAlignment="1">
      <alignment horizontal="center" vertical="center" wrapText="1"/>
    </xf>
    <xf numFmtId="0" fontId="18" fillId="11" borderId="1" xfId="2" applyFont="1" applyFill="1" applyBorder="1" applyAlignment="1">
      <alignment horizontal="center" vertical="center"/>
    </xf>
    <xf numFmtId="0" fontId="20" fillId="10" borderId="1" xfId="0" applyFont="1" applyFill="1" applyBorder="1" applyAlignment="1">
      <alignment horizontal="center" vertical="center"/>
    </xf>
    <xf numFmtId="0" fontId="6" fillId="11" borderId="1" xfId="0" applyFont="1" applyFill="1" applyBorder="1" applyAlignment="1">
      <alignment horizontal="center" vertical="center"/>
    </xf>
    <xf numFmtId="0" fontId="6" fillId="5" borderId="1" xfId="0" applyFont="1" applyFill="1" applyBorder="1" applyAlignment="1">
      <alignment horizontal="center" vertical="center"/>
    </xf>
    <xf numFmtId="0" fontId="18" fillId="11" borderId="5" xfId="2" applyFont="1" applyFill="1" applyBorder="1" applyAlignment="1">
      <alignment horizontal="center" vertical="center"/>
    </xf>
    <xf numFmtId="0" fontId="21" fillId="2" borderId="0" xfId="0" applyFont="1" applyFill="1"/>
    <xf numFmtId="0" fontId="2" fillId="2" borderId="19" xfId="0" applyFont="1" applyFill="1" applyBorder="1"/>
    <xf numFmtId="0" fontId="2" fillId="0" borderId="20" xfId="0" applyFont="1" applyBorder="1"/>
    <xf numFmtId="0" fontId="2" fillId="0" borderId="0" xfId="0" applyFont="1"/>
    <xf numFmtId="0" fontId="22" fillId="12" borderId="1" xfId="0" applyFont="1" applyFill="1" applyBorder="1" applyAlignment="1">
      <alignment horizontal="center" vertical="center"/>
    </xf>
    <xf numFmtId="14" fontId="2" fillId="2" borderId="0" xfId="0" applyNumberFormat="1" applyFont="1" applyFill="1"/>
    <xf numFmtId="0" fontId="22" fillId="13" borderId="1" xfId="0" applyFont="1" applyFill="1" applyBorder="1" applyAlignment="1">
      <alignment horizontal="center" vertical="center"/>
    </xf>
    <xf numFmtId="0" fontId="21" fillId="14" borderId="1" xfId="0" applyFont="1" applyFill="1" applyBorder="1" applyAlignment="1">
      <alignment horizontal="center" vertical="center"/>
    </xf>
    <xf numFmtId="0" fontId="22" fillId="15" borderId="1" xfId="0" applyFont="1" applyFill="1" applyBorder="1" applyAlignment="1">
      <alignment horizontal="center" vertical="center"/>
    </xf>
    <xf numFmtId="0" fontId="22" fillId="16" borderId="1" xfId="0" applyFont="1" applyFill="1" applyBorder="1" applyAlignment="1">
      <alignment horizontal="center" vertical="center"/>
    </xf>
    <xf numFmtId="0" fontId="22" fillId="17" borderId="1" xfId="0" applyFont="1" applyFill="1" applyBorder="1" applyAlignment="1">
      <alignment horizontal="center" vertical="center"/>
    </xf>
    <xf numFmtId="0" fontId="22" fillId="18" borderId="1" xfId="0" applyFont="1" applyFill="1" applyBorder="1" applyAlignment="1">
      <alignment horizontal="center" vertical="center"/>
    </xf>
    <xf numFmtId="0" fontId="22" fillId="19" borderId="1" xfId="0" applyFont="1" applyFill="1" applyBorder="1" applyAlignment="1">
      <alignment horizontal="center" vertical="center"/>
    </xf>
    <xf numFmtId="0" fontId="4" fillId="0" borderId="0" xfId="1" applyFont="1"/>
    <xf numFmtId="17" fontId="4" fillId="0" borderId="0" xfId="1" applyNumberFormat="1" applyFont="1" applyAlignment="1">
      <alignment horizontal="left"/>
    </xf>
    <xf numFmtId="0" fontId="21" fillId="3" borderId="21" xfId="0" applyFont="1" applyFill="1" applyBorder="1" applyAlignment="1">
      <alignment horizontal="center" vertical="center" wrapText="1"/>
    </xf>
    <xf numFmtId="0" fontId="21" fillId="3" borderId="22" xfId="0" applyFont="1" applyFill="1" applyBorder="1" applyAlignment="1">
      <alignment horizontal="center" vertical="center" wrapText="1"/>
    </xf>
    <xf numFmtId="14" fontId="21" fillId="3" borderId="22" xfId="0" applyNumberFormat="1" applyFont="1" applyFill="1" applyBorder="1" applyAlignment="1">
      <alignment horizontal="center" vertical="center" wrapText="1"/>
    </xf>
    <xf numFmtId="0" fontId="21" fillId="3" borderId="23" xfId="0" applyFont="1" applyFill="1" applyBorder="1" applyAlignment="1">
      <alignment horizontal="center" vertical="center" wrapText="1"/>
    </xf>
    <xf numFmtId="14" fontId="21" fillId="3" borderId="24" xfId="0" applyNumberFormat="1" applyFont="1" applyFill="1" applyBorder="1" applyAlignment="1">
      <alignment horizontal="center" vertical="center" wrapText="1"/>
    </xf>
    <xf numFmtId="0" fontId="2" fillId="0" borderId="25" xfId="0" applyFont="1" applyBorder="1"/>
    <xf numFmtId="0" fontId="2" fillId="0" borderId="2" xfId="0" applyFont="1" applyBorder="1"/>
    <xf numFmtId="14" fontId="21" fillId="3" borderId="2" xfId="0" applyNumberFormat="1" applyFont="1" applyFill="1" applyBorder="1" applyAlignment="1">
      <alignment horizontal="center" vertical="center"/>
    </xf>
    <xf numFmtId="0" fontId="21" fillId="3" borderId="2" xfId="0" applyFont="1" applyFill="1" applyBorder="1" applyAlignment="1">
      <alignment vertical="center" wrapText="1"/>
    </xf>
    <xf numFmtId="0" fontId="21" fillId="3" borderId="20" xfId="0" applyFont="1" applyFill="1" applyBorder="1" applyAlignment="1">
      <alignment horizontal="left" vertical="top" wrapText="1"/>
    </xf>
    <xf numFmtId="0" fontId="21" fillId="3" borderId="2" xfId="0" applyFont="1" applyFill="1" applyBorder="1" applyAlignment="1">
      <alignment horizontal="center" vertical="center" wrapText="1"/>
    </xf>
    <xf numFmtId="14" fontId="21" fillId="3" borderId="2" xfId="0" applyNumberFormat="1" applyFont="1" applyFill="1" applyBorder="1" applyAlignment="1">
      <alignment vertical="center" wrapText="1"/>
    </xf>
    <xf numFmtId="14" fontId="21" fillId="3" borderId="26" xfId="0" applyNumberFormat="1" applyFont="1" applyFill="1" applyBorder="1" applyAlignment="1">
      <alignment horizontal="center" vertical="center" wrapText="1"/>
    </xf>
    <xf numFmtId="0" fontId="21" fillId="3" borderId="26" xfId="0" applyFont="1" applyFill="1" applyBorder="1" applyAlignment="1">
      <alignment vertical="center" wrapText="1"/>
    </xf>
    <xf numFmtId="14" fontId="21" fillId="3" borderId="27" xfId="0" applyNumberFormat="1" applyFont="1" applyFill="1" applyBorder="1" applyAlignment="1">
      <alignment vertical="center" wrapText="1"/>
    </xf>
    <xf numFmtId="0" fontId="2" fillId="0" borderId="3" xfId="0" applyFont="1" applyBorder="1"/>
    <xf numFmtId="0" fontId="2" fillId="0" borderId="1" xfId="0" applyFont="1" applyBorder="1"/>
    <xf numFmtId="0" fontId="21" fillId="4" borderId="1" xfId="0" applyFont="1" applyFill="1" applyBorder="1" applyAlignment="1">
      <alignment horizontal="center" vertical="center"/>
    </xf>
    <xf numFmtId="0" fontId="21" fillId="4" borderId="4" xfId="0" applyFont="1" applyFill="1" applyBorder="1" applyAlignment="1">
      <alignment horizontal="center" vertical="center"/>
    </xf>
    <xf numFmtId="0" fontId="23" fillId="4" borderId="4" xfId="0" applyFont="1" applyFill="1" applyBorder="1" applyAlignment="1">
      <alignment horizontal="center" vertical="center" wrapText="1"/>
    </xf>
    <xf numFmtId="0" fontId="23" fillId="4" borderId="4" xfId="0" applyFont="1" applyFill="1" applyBorder="1" applyAlignment="1">
      <alignment horizontal="center" vertical="center"/>
    </xf>
    <xf numFmtId="0" fontId="24" fillId="4" borderId="4" xfId="0" applyFont="1" applyFill="1" applyBorder="1" applyAlignment="1">
      <alignment horizontal="center" vertical="center"/>
    </xf>
    <xf numFmtId="0" fontId="23" fillId="4" borderId="1" xfId="0" applyFont="1" applyFill="1" applyBorder="1" applyAlignment="1">
      <alignment horizontal="center" vertical="center"/>
    </xf>
    <xf numFmtId="0" fontId="23" fillId="4" borderId="1" xfId="0" applyFont="1" applyFill="1" applyBorder="1" applyAlignment="1">
      <alignment horizontal="center" vertical="center" wrapText="1"/>
    </xf>
    <xf numFmtId="14" fontId="24" fillId="4" borderId="1" xfId="0" applyNumberFormat="1" applyFont="1" applyFill="1" applyBorder="1" applyAlignment="1">
      <alignment horizontal="center" vertical="center"/>
    </xf>
    <xf numFmtId="0" fontId="24" fillId="4" borderId="1" xfId="0" applyFont="1" applyFill="1" applyBorder="1" applyAlignment="1">
      <alignment horizontal="center" vertical="center"/>
    </xf>
    <xf numFmtId="0" fontId="24" fillId="4" borderId="1" xfId="0" applyFont="1" applyFill="1" applyBorder="1" applyAlignment="1">
      <alignment horizontal="center" vertical="center" wrapText="1"/>
    </xf>
    <xf numFmtId="0" fontId="23" fillId="0" borderId="0" xfId="0" applyFont="1"/>
    <xf numFmtId="0" fontId="24" fillId="0" borderId="1" xfId="0" applyFont="1" applyBorder="1" applyAlignment="1">
      <alignment horizontal="center" vertical="center"/>
    </xf>
    <xf numFmtId="0" fontId="23" fillId="0" borderId="1" xfId="0" applyFont="1" applyBorder="1" applyAlignment="1">
      <alignment horizontal="center" vertical="center" wrapText="1"/>
    </xf>
    <xf numFmtId="0" fontId="21" fillId="5" borderId="1" xfId="0" applyFont="1" applyFill="1" applyBorder="1" applyAlignment="1">
      <alignment horizontal="center" vertical="center"/>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3" fillId="0" borderId="1" xfId="0" applyFont="1" applyBorder="1" applyAlignment="1">
      <alignment horizontal="center" vertical="center"/>
    </xf>
    <xf numFmtId="14" fontId="23" fillId="0" borderId="1" xfId="0" applyNumberFormat="1" applyFont="1" applyBorder="1" applyAlignment="1">
      <alignment horizontal="center" vertical="center"/>
    </xf>
    <xf numFmtId="0" fontId="23" fillId="0" borderId="1" xfId="0" applyFont="1" applyBorder="1" applyAlignment="1">
      <alignment horizontal="left" vertical="center" wrapText="1"/>
    </xf>
    <xf numFmtId="0" fontId="23" fillId="2" borderId="0" xfId="0" applyFont="1" applyFill="1"/>
    <xf numFmtId="14" fontId="23" fillId="6" borderId="1" xfId="0" applyNumberFormat="1" applyFont="1" applyFill="1" applyBorder="1" applyAlignment="1">
      <alignment horizontal="center" vertical="center"/>
    </xf>
    <xf numFmtId="0" fontId="21" fillId="0" borderId="1" xfId="0" applyFont="1" applyBorder="1" applyAlignment="1">
      <alignment horizontal="center" vertical="center"/>
    </xf>
    <xf numFmtId="0" fontId="2" fillId="0" borderId="1" xfId="0" applyFont="1" applyBorder="1" applyAlignment="1">
      <alignment horizontal="center" vertical="center"/>
    </xf>
    <xf numFmtId="0" fontId="24" fillId="20" borderId="1" xfId="0" applyFont="1" applyFill="1" applyBorder="1" applyAlignment="1">
      <alignment horizontal="center" vertical="center"/>
    </xf>
    <xf numFmtId="0" fontId="2" fillId="0" borderId="1" xfId="0" applyFont="1" applyBorder="1" applyAlignment="1">
      <alignment vertical="center"/>
    </xf>
    <xf numFmtId="0" fontId="23" fillId="0" borderId="5" xfId="0" applyFont="1" applyBorder="1" applyAlignment="1">
      <alignment horizontal="center" vertical="center" wrapText="1"/>
    </xf>
    <xf numFmtId="0" fontId="21" fillId="4" borderId="6" xfId="0" applyFont="1" applyFill="1" applyBorder="1" applyAlignment="1">
      <alignment horizontal="center" vertical="center"/>
    </xf>
    <xf numFmtId="0" fontId="23" fillId="4" borderId="3" xfId="0" applyFont="1" applyFill="1" applyBorder="1" applyAlignment="1">
      <alignment horizontal="center" vertical="center"/>
    </xf>
    <xf numFmtId="0" fontId="23" fillId="0" borderId="2" xfId="0" applyFont="1" applyBorder="1" applyAlignment="1">
      <alignment horizontal="center" vertical="center" wrapText="1"/>
    </xf>
    <xf numFmtId="0" fontId="2" fillId="0" borderId="1" xfId="0" applyFont="1" applyBorder="1" applyAlignment="1">
      <alignment horizontal="center" wrapText="1"/>
    </xf>
    <xf numFmtId="14" fontId="2" fillId="0" borderId="2" xfId="0" applyNumberFormat="1" applyFont="1" applyBorder="1" applyAlignment="1">
      <alignment horizontal="center" vertical="center" wrapText="1"/>
    </xf>
    <xf numFmtId="14" fontId="2" fillId="0" borderId="2" xfId="0" applyNumberFormat="1" applyFont="1" applyBorder="1" applyAlignment="1">
      <alignment horizontal="center" vertical="center"/>
    </xf>
    <xf numFmtId="0" fontId="2" fillId="4" borderId="4" xfId="0" applyFont="1" applyFill="1" applyBorder="1" applyAlignment="1">
      <alignment horizontal="center" vertical="center"/>
    </xf>
    <xf numFmtId="0" fontId="2" fillId="4" borderId="4" xfId="0" applyFont="1" applyFill="1" applyBorder="1" applyAlignment="1">
      <alignment horizontal="center" vertical="center" wrapText="1"/>
    </xf>
    <xf numFmtId="0" fontId="2" fillId="4" borderId="3" xfId="0" applyFont="1" applyFill="1" applyBorder="1" applyAlignment="1">
      <alignment horizontal="center" vertical="center"/>
    </xf>
    <xf numFmtId="0" fontId="2" fillId="4" borderId="1" xfId="0" applyFont="1" applyFill="1" applyBorder="1" applyAlignment="1">
      <alignment horizontal="center" vertical="center" wrapText="1"/>
    </xf>
    <xf numFmtId="0" fontId="25" fillId="0" borderId="1" xfId="0" applyFont="1" applyBorder="1" applyAlignment="1">
      <alignment horizontal="center" vertical="center" wrapText="1"/>
    </xf>
    <xf numFmtId="0" fontId="21" fillId="20" borderId="1" xfId="0" applyFont="1" applyFill="1" applyBorder="1" applyAlignment="1">
      <alignment horizontal="center" vertical="center"/>
    </xf>
    <xf numFmtId="14" fontId="2" fillId="0" borderId="1" xfId="0" applyNumberFormat="1" applyFont="1" applyBorder="1"/>
    <xf numFmtId="14" fontId="2" fillId="0" borderId="0" xfId="0" applyNumberFormat="1" applyFont="1"/>
    <xf numFmtId="0" fontId="2" fillId="0" borderId="14" xfId="0" applyFont="1" applyBorder="1"/>
    <xf numFmtId="0" fontId="21" fillId="3" borderId="20" xfId="0" applyFont="1" applyFill="1" applyBorder="1" applyAlignment="1">
      <alignment horizontal="center" vertical="center" wrapText="1"/>
    </xf>
    <xf numFmtId="0" fontId="21" fillId="3" borderId="28" xfId="0" applyFont="1" applyFill="1" applyBorder="1" applyAlignment="1">
      <alignment horizontal="center" vertical="center" wrapText="1"/>
    </xf>
    <xf numFmtId="0" fontId="21" fillId="3" borderId="29" xfId="0" applyFont="1" applyFill="1" applyBorder="1" applyAlignment="1">
      <alignment horizontal="center" vertical="center" wrapText="1"/>
    </xf>
    <xf numFmtId="14" fontId="21" fillId="3" borderId="23" xfId="0" applyNumberFormat="1" applyFont="1" applyFill="1" applyBorder="1" applyAlignment="1">
      <alignment horizontal="center" vertical="center" wrapText="1"/>
    </xf>
    <xf numFmtId="0" fontId="21" fillId="3" borderId="22" xfId="0" applyFont="1" applyFill="1" applyBorder="1" applyAlignment="1">
      <alignment horizontal="left" vertical="top" wrapText="1"/>
    </xf>
    <xf numFmtId="0" fontId="21" fillId="3" borderId="14" xfId="0" applyFont="1" applyFill="1" applyBorder="1" applyAlignment="1">
      <alignment horizontal="center" vertical="center" wrapText="1"/>
    </xf>
    <xf numFmtId="14" fontId="21" fillId="3" borderId="30" xfId="0" applyNumberFormat="1" applyFont="1" applyFill="1" applyBorder="1" applyAlignment="1">
      <alignment horizontal="center" vertical="center" wrapText="1"/>
    </xf>
    <xf numFmtId="0" fontId="2" fillId="0" borderId="18" xfId="0" applyFont="1" applyBorder="1"/>
    <xf numFmtId="0" fontId="2" fillId="0" borderId="5" xfId="0" applyFont="1" applyBorder="1"/>
    <xf numFmtId="0" fontId="21" fillId="2" borderId="1" xfId="0" applyFont="1" applyFill="1" applyBorder="1" applyAlignment="1">
      <alignment horizontal="center" vertical="center"/>
    </xf>
    <xf numFmtId="14" fontId="21" fillId="2" borderId="1" xfId="0" applyNumberFormat="1" applyFont="1" applyFill="1" applyBorder="1" applyAlignment="1">
      <alignment horizontal="center" vertical="center"/>
    </xf>
    <xf numFmtId="0" fontId="23" fillId="2" borderId="1" xfId="0" applyFont="1" applyFill="1" applyBorder="1" applyAlignment="1">
      <alignment horizontal="center" vertical="center" wrapText="1"/>
    </xf>
    <xf numFmtId="1" fontId="23" fillId="2" borderId="1" xfId="0" applyNumberFormat="1" applyFont="1" applyFill="1" applyBorder="1" applyAlignment="1">
      <alignment horizontal="center" vertical="center"/>
    </xf>
    <xf numFmtId="16" fontId="23" fillId="2" borderId="1" xfId="0" applyNumberFormat="1" applyFont="1" applyFill="1" applyBorder="1" applyAlignment="1">
      <alignment horizontal="center" vertical="center" wrapText="1"/>
    </xf>
    <xf numFmtId="1" fontId="23" fillId="2" borderId="1" xfId="0" applyNumberFormat="1" applyFont="1" applyFill="1" applyBorder="1" applyAlignment="1">
      <alignment horizontal="center" vertical="top"/>
    </xf>
    <xf numFmtId="0" fontId="24" fillId="2" borderId="1" xfId="0" applyFont="1" applyFill="1" applyBorder="1" applyAlignment="1">
      <alignment horizontal="center" vertical="center" wrapText="1"/>
    </xf>
    <xf numFmtId="14" fontId="23" fillId="2" borderId="1" xfId="0" applyNumberFormat="1" applyFont="1" applyFill="1" applyBorder="1" applyAlignment="1">
      <alignment horizontal="center" vertical="center"/>
    </xf>
    <xf numFmtId="16" fontId="23" fillId="2" borderId="1" xfId="0" applyNumberFormat="1" applyFont="1" applyFill="1" applyBorder="1" applyAlignment="1">
      <alignment horizontal="center" vertical="center"/>
    </xf>
    <xf numFmtId="0" fontId="23" fillId="2" borderId="1" xfId="0" applyFont="1" applyFill="1" applyBorder="1" applyAlignment="1">
      <alignment horizontal="center" vertical="center"/>
    </xf>
    <xf numFmtId="14" fontId="24" fillId="2" borderId="1" xfId="0" applyNumberFormat="1" applyFont="1" applyFill="1" applyBorder="1" applyAlignment="1">
      <alignment horizontal="center" vertical="center"/>
    </xf>
    <xf numFmtId="0" fontId="24" fillId="2" borderId="1" xfId="0" applyFont="1" applyFill="1" applyBorder="1" applyAlignment="1">
      <alignment horizontal="center" vertical="center"/>
    </xf>
    <xf numFmtId="0" fontId="23" fillId="2" borderId="1" xfId="0" applyFont="1" applyFill="1" applyBorder="1"/>
    <xf numFmtId="1" fontId="2" fillId="2" borderId="1" xfId="0" applyNumberFormat="1" applyFont="1" applyFill="1" applyBorder="1" applyAlignment="1">
      <alignment horizontal="center" vertical="center"/>
    </xf>
    <xf numFmtId="1" fontId="26" fillId="21" borderId="1" xfId="0" applyNumberFormat="1" applyFont="1" applyFill="1" applyBorder="1" applyAlignment="1">
      <alignment horizontal="center" vertical="center" wrapText="1"/>
    </xf>
    <xf numFmtId="14" fontId="21" fillId="2" borderId="1" xfId="0" applyNumberFormat="1" applyFont="1" applyFill="1" applyBorder="1" applyAlignment="1">
      <alignment horizontal="center" vertical="center" wrapText="1"/>
    </xf>
    <xf numFmtId="14"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14" fontId="2" fillId="2" borderId="1" xfId="0" applyNumberFormat="1" applyFont="1" applyFill="1" applyBorder="1" applyAlignment="1">
      <alignment horizontal="center" vertical="center" wrapText="1"/>
    </xf>
    <xf numFmtId="0" fontId="23" fillId="2" borderId="1" xfId="0" applyFont="1" applyFill="1" applyBorder="1" applyAlignment="1">
      <alignment horizontal="left" vertical="center" wrapText="1"/>
    </xf>
    <xf numFmtId="1" fontId="24"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1" fontId="27" fillId="2" borderId="1" xfId="0" applyNumberFormat="1" applyFont="1" applyFill="1" applyBorder="1" applyAlignment="1">
      <alignment horizontal="center" vertical="center"/>
    </xf>
    <xf numFmtId="0" fontId="2" fillId="2" borderId="1" xfId="0" applyFont="1" applyFill="1" applyBorder="1" applyAlignment="1">
      <alignment vertical="center"/>
    </xf>
    <xf numFmtId="0" fontId="2" fillId="2" borderId="1" xfId="0" applyFont="1" applyFill="1" applyBorder="1"/>
    <xf numFmtId="0" fontId="2" fillId="2" borderId="1" xfId="0" applyFont="1" applyFill="1" applyBorder="1" applyAlignment="1">
      <alignment horizontal="center" wrapText="1"/>
    </xf>
    <xf numFmtId="0" fontId="21" fillId="2" borderId="26" xfId="0" applyFont="1" applyFill="1" applyBorder="1" applyAlignment="1">
      <alignment horizontal="center" vertical="center"/>
    </xf>
    <xf numFmtId="0" fontId="21" fillId="2" borderId="31" xfId="0" applyFont="1" applyFill="1" applyBorder="1" applyAlignment="1">
      <alignment horizontal="center" vertical="center"/>
    </xf>
    <xf numFmtId="0" fontId="23" fillId="2" borderId="31" xfId="0" applyFont="1" applyFill="1" applyBorder="1" applyAlignment="1">
      <alignment horizontal="center" vertical="center" wrapText="1"/>
    </xf>
    <xf numFmtId="0" fontId="24" fillId="2" borderId="31" xfId="0" applyFont="1" applyFill="1" applyBorder="1" applyAlignment="1">
      <alignment horizontal="center" vertical="center"/>
    </xf>
    <xf numFmtId="1" fontId="24" fillId="2" borderId="31" xfId="0" applyNumberFormat="1" applyFont="1" applyFill="1" applyBorder="1" applyAlignment="1">
      <alignment horizontal="center" vertical="center"/>
    </xf>
    <xf numFmtId="0" fontId="23" fillId="2" borderId="31" xfId="0" applyFont="1" applyFill="1" applyBorder="1" applyAlignment="1">
      <alignment horizontal="center" vertical="center"/>
    </xf>
    <xf numFmtId="14" fontId="23" fillId="2" borderId="2" xfId="0" applyNumberFormat="1" applyFont="1" applyFill="1" applyBorder="1" applyAlignment="1">
      <alignment horizontal="center" vertical="center"/>
    </xf>
    <xf numFmtId="0" fontId="23" fillId="2" borderId="25" xfId="0" applyFont="1" applyFill="1" applyBorder="1" applyAlignment="1">
      <alignment horizontal="center" vertical="center"/>
    </xf>
    <xf numFmtId="0" fontId="23" fillId="2" borderId="2" xfId="0" applyFont="1" applyFill="1" applyBorder="1" applyAlignment="1">
      <alignment horizontal="center" vertical="center" wrapText="1"/>
    </xf>
    <xf numFmtId="1" fontId="26" fillId="21" borderId="25" xfId="0" applyNumberFormat="1" applyFont="1" applyFill="1" applyBorder="1" applyAlignment="1">
      <alignment horizontal="center" vertical="center" wrapText="1"/>
    </xf>
    <xf numFmtId="14" fontId="2" fillId="2" borderId="2" xfId="0" applyNumberFormat="1" applyFont="1" applyFill="1" applyBorder="1" applyAlignment="1">
      <alignment horizontal="center" vertical="center" wrapText="1"/>
    </xf>
    <xf numFmtId="0" fontId="21" fillId="2" borderId="6" xfId="0" applyFont="1" applyFill="1" applyBorder="1" applyAlignment="1">
      <alignment horizontal="center" vertical="center"/>
    </xf>
    <xf numFmtId="0" fontId="21" fillId="2" borderId="4" xfId="0" applyFont="1" applyFill="1" applyBorder="1" applyAlignment="1">
      <alignment horizontal="center" vertical="center"/>
    </xf>
    <xf numFmtId="0" fontId="2" fillId="2" borderId="4" xfId="0" applyFont="1" applyFill="1" applyBorder="1" applyAlignment="1">
      <alignment horizontal="center" vertical="center"/>
    </xf>
    <xf numFmtId="1" fontId="21" fillId="2" borderId="4" xfId="0" applyNumberFormat="1" applyFont="1" applyFill="1" applyBorder="1" applyAlignment="1">
      <alignment horizontal="center" vertical="center"/>
    </xf>
    <xf numFmtId="1" fontId="2" fillId="2" borderId="4" xfId="0" applyNumberFormat="1" applyFont="1" applyFill="1" applyBorder="1" applyAlignment="1">
      <alignment horizontal="center" vertical="center"/>
    </xf>
    <xf numFmtId="0" fontId="24" fillId="2" borderId="4"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xf>
    <xf numFmtId="0" fontId="25" fillId="2" borderId="1" xfId="0" applyFont="1" applyFill="1" applyBorder="1" applyAlignment="1">
      <alignment horizontal="center" vertical="center" wrapText="1"/>
    </xf>
    <xf numFmtId="1" fontId="26" fillId="22" borderId="1" xfId="0" applyNumberFormat="1" applyFont="1" applyFill="1" applyBorder="1" applyAlignment="1">
      <alignment horizontal="center" vertical="center"/>
    </xf>
    <xf numFmtId="1" fontId="21" fillId="4" borderId="4" xfId="0" applyNumberFormat="1" applyFont="1" applyFill="1" applyBorder="1" applyAlignment="1">
      <alignment horizontal="center" vertical="center"/>
    </xf>
    <xf numFmtId="14" fontId="21" fillId="3" borderId="22" xfId="0" applyNumberFormat="1" applyFont="1" applyFill="1" applyBorder="1" applyAlignment="1">
      <alignment horizontal="center" vertical="center" wrapText="1"/>
    </xf>
    <xf numFmtId="14" fontId="21" fillId="3" borderId="2" xfId="0" applyNumberFormat="1" applyFont="1" applyFill="1" applyBorder="1" applyAlignment="1">
      <alignment horizontal="center" vertical="center" wrapText="1"/>
    </xf>
    <xf numFmtId="0" fontId="21" fillId="3" borderId="23" xfId="0" applyFont="1" applyFill="1" applyBorder="1" applyAlignment="1">
      <alignment horizontal="center" vertical="center" wrapText="1"/>
    </xf>
    <xf numFmtId="0" fontId="21" fillId="3" borderId="26" xfId="0" applyFont="1" applyFill="1" applyBorder="1" applyAlignment="1">
      <alignment horizontal="center" vertical="center" wrapText="1"/>
    </xf>
    <xf numFmtId="14" fontId="21" fillId="3" borderId="29" xfId="0" applyNumberFormat="1" applyFont="1" applyFill="1" applyBorder="1" applyAlignment="1">
      <alignment horizontal="center" vertical="center" wrapText="1"/>
    </xf>
    <xf numFmtId="0" fontId="2" fillId="4" borderId="4" xfId="0" applyFont="1" applyFill="1" applyBorder="1" applyAlignment="1">
      <alignment horizontal="center" vertical="center"/>
    </xf>
    <xf numFmtId="0" fontId="2" fillId="4" borderId="3" xfId="0" applyFont="1" applyFill="1" applyBorder="1" applyAlignment="1">
      <alignment horizontal="center" vertical="center"/>
    </xf>
    <xf numFmtId="14" fontId="21" fillId="3" borderId="21" xfId="0" applyNumberFormat="1" applyFont="1" applyFill="1" applyBorder="1" applyAlignment="1">
      <alignment horizontal="center" vertical="center"/>
    </xf>
    <xf numFmtId="14" fontId="21" fillId="3" borderId="25" xfId="0" applyNumberFormat="1" applyFont="1" applyFill="1" applyBorder="1" applyAlignment="1">
      <alignment horizontal="center" vertical="center"/>
    </xf>
    <xf numFmtId="14" fontId="21" fillId="3" borderId="22" xfId="0" applyNumberFormat="1" applyFont="1" applyFill="1" applyBorder="1" applyAlignment="1">
      <alignment horizontal="center" vertical="center"/>
    </xf>
    <xf numFmtId="14" fontId="21" fillId="3" borderId="2" xfId="0" applyNumberFormat="1" applyFont="1" applyFill="1" applyBorder="1" applyAlignment="1">
      <alignment horizontal="center" vertical="center"/>
    </xf>
    <xf numFmtId="0" fontId="21" fillId="3" borderId="22" xfId="0" applyFont="1" applyFill="1" applyBorder="1" applyAlignment="1">
      <alignment horizontal="center" vertical="center"/>
    </xf>
    <xf numFmtId="0" fontId="21" fillId="3" borderId="2" xfId="0" applyFont="1" applyFill="1" applyBorder="1" applyAlignment="1">
      <alignment horizontal="center" vertical="center"/>
    </xf>
    <xf numFmtId="0" fontId="21" fillId="3" borderId="21" xfId="0" applyFont="1" applyFill="1" applyBorder="1" applyAlignment="1">
      <alignment horizontal="center" vertical="center" wrapText="1"/>
    </xf>
    <xf numFmtId="0" fontId="21" fillId="3" borderId="2" xfId="0" applyFont="1" applyFill="1" applyBorder="1" applyAlignment="1">
      <alignment horizontal="center" vertical="center" wrapText="1"/>
    </xf>
    <xf numFmtId="0" fontId="21" fillId="3" borderId="22" xfId="0" applyFont="1" applyFill="1" applyBorder="1" applyAlignment="1">
      <alignment horizontal="center" vertical="center" wrapText="1"/>
    </xf>
  </cellXfs>
  <cellStyles count="3">
    <cellStyle name="Normal" xfId="0" builtinId="0"/>
    <cellStyle name="Normal 2" xfId="1" xr:uid="{023CC54C-21FE-425B-B461-2A45BCF44FCF}"/>
    <cellStyle name="Normal 2 2" xfId="2" xr:uid="{AEBAD739-00BF-43E9-8A44-1CBF09C6B70F}"/>
  </cellStyles>
  <dxfs count="6">
    <dxf>
      <font>
        <color rgb="FF000000"/>
      </font>
      <fill>
        <patternFill patternType="solid">
          <fgColor indexed="64"/>
          <bgColor rgb="FF92D050"/>
        </patternFill>
      </fill>
    </dxf>
    <dxf>
      <font>
        <color rgb="FF000000"/>
      </font>
      <fill>
        <patternFill patternType="solid">
          <fgColor indexed="64"/>
          <bgColor rgb="FFFFFF00"/>
        </patternFill>
      </fill>
    </dxf>
    <dxf>
      <font>
        <color rgb="FFFFFFFF"/>
      </font>
      <fill>
        <patternFill patternType="solid">
          <fgColor indexed="64"/>
          <bgColor rgb="FFFF0000"/>
        </patternFill>
      </fill>
    </dxf>
    <dxf>
      <font>
        <color rgb="FF000000"/>
      </font>
      <fill>
        <patternFill patternType="solid">
          <fgColor indexed="64"/>
          <bgColor rgb="FF92D050"/>
        </patternFill>
      </fill>
    </dxf>
    <dxf>
      <font>
        <color rgb="FF000000"/>
      </font>
      <fill>
        <patternFill patternType="solid">
          <fgColor indexed="64"/>
          <bgColor rgb="FFFFFF00"/>
        </patternFill>
      </fill>
    </dxf>
    <dxf>
      <font>
        <color rgb="FFFFFFFF"/>
      </font>
      <fill>
        <patternFill patternType="solid">
          <fgColor indexed="64"/>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342900</xdr:colOff>
      <xdr:row>21</xdr:row>
      <xdr:rowOff>1009650</xdr:rowOff>
    </xdr:from>
    <xdr:to>
      <xdr:col>7</xdr:col>
      <xdr:colOff>342900</xdr:colOff>
      <xdr:row>21</xdr:row>
      <xdr:rowOff>1009650</xdr:rowOff>
    </xdr:to>
    <xdr:sp macro="" textlink="">
      <xdr:nvSpPr>
        <xdr:cNvPr id="2" name="Right Arrow 1">
          <a:extLst>
            <a:ext uri="{FF2B5EF4-FFF2-40B4-BE49-F238E27FC236}">
              <a16:creationId xmlns:a16="http://schemas.microsoft.com/office/drawing/2014/main" id="{DA24F604-C02C-452F-AA5C-2426E9ED0D3B}"/>
            </a:ext>
            <a:ext uri="{147F2762-F138-4A5C-976F-8EAC2B608ADB}">
              <a16:predDERef xmlns:a16="http://schemas.microsoft.com/office/drawing/2014/main" pred="{A41A0BBE-5C5A-4A61-932E-0F0FA79D4682}"/>
            </a:ext>
          </a:extLst>
        </xdr:cNvPr>
        <xdr:cNvSpPr/>
      </xdr:nvSpPr>
      <xdr:spPr>
        <a:xfrm rot="5289143">
          <a:off x="9772650" y="14258925"/>
          <a:ext cx="0" cy="0"/>
        </a:xfrm>
        <a:prstGeom prst="rightArrow">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l"/>
          <a:endParaRPr lang="en-US" sz="1100" b="0" i="0" u="none" strike="noStrike">
            <a:solidFill>
              <a:schemeClr val="lt1"/>
            </a:solidFill>
            <a:latin typeface="Calibri" panose="020F0502020204030204" pitchFamily="34" charset="0"/>
            <a:cs typeface="Calibri" panose="020F0502020204030204" pitchFamily="34" charset="0"/>
          </a:endParaRPr>
        </a:p>
      </xdr:txBody>
    </xdr:sp>
    <xdr:clientData/>
  </xdr:twoCellAnchor>
  <xdr:oneCellAnchor>
    <xdr:from>
      <xdr:col>0</xdr:col>
      <xdr:colOff>38100</xdr:colOff>
      <xdr:row>1</xdr:row>
      <xdr:rowOff>47625</xdr:rowOff>
    </xdr:from>
    <xdr:ext cx="0" cy="2288268"/>
    <xdr:pic>
      <xdr:nvPicPr>
        <xdr:cNvPr id="3" name="Picture 2">
          <a:extLst>
            <a:ext uri="{FF2B5EF4-FFF2-40B4-BE49-F238E27FC236}">
              <a16:creationId xmlns:a16="http://schemas.microsoft.com/office/drawing/2014/main" id="{C0F8D014-BEFC-4463-A3DE-F120ED7E9CAE}"/>
            </a:ext>
          </a:extLst>
        </xdr:cNvPr>
        <xdr:cNvPicPr>
          <a:picLocks noChangeAspect="1"/>
        </xdr:cNvPicPr>
      </xdr:nvPicPr>
      <xdr:blipFill>
        <a:blip xmlns:r="http://schemas.openxmlformats.org/officeDocument/2006/relationships" r:embed="rId1"/>
        <a:stretch>
          <a:fillRect/>
        </a:stretch>
      </xdr:blipFill>
      <xdr:spPr>
        <a:xfrm>
          <a:off x="38100" y="245745"/>
          <a:ext cx="0" cy="2288268"/>
        </a:xfrm>
        <a:prstGeom prst="rect">
          <a:avLst/>
        </a:prstGeom>
      </xdr:spPr>
    </xdr:pic>
    <xdr:clientData/>
  </xdr:oneCellAnchor>
  <xdr:oneCellAnchor>
    <xdr:from>
      <xdr:col>0</xdr:col>
      <xdr:colOff>38100</xdr:colOff>
      <xdr:row>1</xdr:row>
      <xdr:rowOff>47625</xdr:rowOff>
    </xdr:from>
    <xdr:ext cx="0" cy="2288268"/>
    <xdr:pic>
      <xdr:nvPicPr>
        <xdr:cNvPr id="4" name="Picture 3">
          <a:extLst>
            <a:ext uri="{FF2B5EF4-FFF2-40B4-BE49-F238E27FC236}">
              <a16:creationId xmlns:a16="http://schemas.microsoft.com/office/drawing/2014/main" id="{394101FE-594F-4EB4-B883-89247AB3ED99}"/>
            </a:ext>
          </a:extLst>
        </xdr:cNvPr>
        <xdr:cNvPicPr>
          <a:picLocks noChangeAspect="1"/>
        </xdr:cNvPicPr>
      </xdr:nvPicPr>
      <xdr:blipFill>
        <a:blip xmlns:r="http://schemas.openxmlformats.org/officeDocument/2006/relationships" r:embed="rId1"/>
        <a:stretch>
          <a:fillRect/>
        </a:stretch>
      </xdr:blipFill>
      <xdr:spPr>
        <a:xfrm>
          <a:off x="38100" y="245745"/>
          <a:ext cx="0" cy="228826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0</xdr:col>
      <xdr:colOff>38100</xdr:colOff>
      <xdr:row>9</xdr:row>
      <xdr:rowOff>59418</xdr:rowOff>
    </xdr:to>
    <xdr:pic>
      <xdr:nvPicPr>
        <xdr:cNvPr id="2" name="Picture 1">
          <a:extLst>
            <a:ext uri="{FF2B5EF4-FFF2-40B4-BE49-F238E27FC236}">
              <a16:creationId xmlns:a16="http://schemas.microsoft.com/office/drawing/2014/main" id="{5D034F8C-44E7-4D27-A12A-AE5D2BB32F6C}"/>
            </a:ext>
          </a:extLst>
        </xdr:cNvPr>
        <xdr:cNvPicPr>
          <a:picLocks noChangeAspect="1"/>
        </xdr:cNvPicPr>
      </xdr:nvPicPr>
      <xdr:blipFill>
        <a:blip xmlns:r="http://schemas.openxmlformats.org/officeDocument/2006/relationships" r:embed="rId1"/>
        <a:stretch>
          <a:fillRect/>
        </a:stretch>
      </xdr:blipFill>
      <xdr:spPr>
        <a:xfrm>
          <a:off x="38100" y="0"/>
          <a:ext cx="0" cy="2322558"/>
        </a:xfrm>
        <a:prstGeom prst="rect">
          <a:avLst/>
        </a:prstGeom>
      </xdr:spPr>
    </xdr:pic>
    <xdr:clientData/>
  </xdr:twoCellAnchor>
  <xdr:twoCellAnchor>
    <xdr:from>
      <xdr:col>16</xdr:col>
      <xdr:colOff>111648</xdr:colOff>
      <xdr:row>0</xdr:row>
      <xdr:rowOff>0</xdr:rowOff>
    </xdr:from>
    <xdr:to>
      <xdr:col>16</xdr:col>
      <xdr:colOff>848248</xdr:colOff>
      <xdr:row>0</xdr:row>
      <xdr:rowOff>0</xdr:rowOff>
    </xdr:to>
    <xdr:sp macro="" textlink="">
      <xdr:nvSpPr>
        <xdr:cNvPr id="3" name="Arrow: Left-Right 2">
          <a:extLst>
            <a:ext uri="{FF2B5EF4-FFF2-40B4-BE49-F238E27FC236}">
              <a16:creationId xmlns:a16="http://schemas.microsoft.com/office/drawing/2014/main" id="{4547F242-5CA1-4B4A-B915-8024A059B50C}"/>
            </a:ext>
          </a:extLst>
        </xdr:cNvPr>
        <xdr:cNvSpPr/>
      </xdr:nvSpPr>
      <xdr:spPr>
        <a:xfrm>
          <a:off x="37345620" y="0"/>
          <a:ext cx="0" cy="0"/>
        </a:xfrm>
        <a:prstGeom prst="leftRight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GB" sz="1100"/>
        </a:p>
      </xdr:txBody>
    </xdr:sp>
    <xdr:clientData/>
  </xdr:twoCellAnchor>
  <xdr:twoCellAnchor editAs="oneCell">
    <xdr:from>
      <xdr:col>0</xdr:col>
      <xdr:colOff>38100</xdr:colOff>
      <xdr:row>0</xdr:row>
      <xdr:rowOff>0</xdr:rowOff>
    </xdr:from>
    <xdr:to>
      <xdr:col>0</xdr:col>
      <xdr:colOff>38100</xdr:colOff>
      <xdr:row>9</xdr:row>
      <xdr:rowOff>59418</xdr:rowOff>
    </xdr:to>
    <xdr:pic>
      <xdr:nvPicPr>
        <xdr:cNvPr id="4" name="Picture 3">
          <a:extLst>
            <a:ext uri="{FF2B5EF4-FFF2-40B4-BE49-F238E27FC236}">
              <a16:creationId xmlns:a16="http://schemas.microsoft.com/office/drawing/2014/main" id="{D8797FB2-F5AB-492C-943C-0A49406656AD}"/>
            </a:ext>
          </a:extLst>
        </xdr:cNvPr>
        <xdr:cNvPicPr>
          <a:picLocks noChangeAspect="1"/>
        </xdr:cNvPicPr>
      </xdr:nvPicPr>
      <xdr:blipFill>
        <a:blip xmlns:r="http://schemas.openxmlformats.org/officeDocument/2006/relationships" r:embed="rId1"/>
        <a:stretch>
          <a:fillRect/>
        </a:stretch>
      </xdr:blipFill>
      <xdr:spPr>
        <a:xfrm>
          <a:off x="38100" y="0"/>
          <a:ext cx="0" cy="2322558"/>
        </a:xfrm>
        <a:prstGeom prst="rect">
          <a:avLst/>
        </a:prstGeom>
      </xdr:spPr>
    </xdr:pic>
    <xdr:clientData/>
  </xdr:twoCellAnchor>
  <xdr:twoCellAnchor editAs="oneCell">
    <xdr:from>
      <xdr:col>0</xdr:col>
      <xdr:colOff>38100</xdr:colOff>
      <xdr:row>0</xdr:row>
      <xdr:rowOff>0</xdr:rowOff>
    </xdr:from>
    <xdr:to>
      <xdr:col>0</xdr:col>
      <xdr:colOff>38100</xdr:colOff>
      <xdr:row>9</xdr:row>
      <xdr:rowOff>59418</xdr:rowOff>
    </xdr:to>
    <xdr:pic>
      <xdr:nvPicPr>
        <xdr:cNvPr id="5" name="Picture 4">
          <a:extLst>
            <a:ext uri="{FF2B5EF4-FFF2-40B4-BE49-F238E27FC236}">
              <a16:creationId xmlns:a16="http://schemas.microsoft.com/office/drawing/2014/main" id="{DEFB142D-A1E2-4849-8EE2-9281B4EAB86F}"/>
            </a:ext>
          </a:extLst>
        </xdr:cNvPr>
        <xdr:cNvPicPr>
          <a:picLocks noChangeAspect="1"/>
        </xdr:cNvPicPr>
      </xdr:nvPicPr>
      <xdr:blipFill>
        <a:blip xmlns:r="http://schemas.openxmlformats.org/officeDocument/2006/relationships" r:embed="rId1"/>
        <a:stretch>
          <a:fillRect/>
        </a:stretch>
      </xdr:blipFill>
      <xdr:spPr>
        <a:xfrm>
          <a:off x="38100" y="0"/>
          <a:ext cx="0" cy="2322558"/>
        </a:xfrm>
        <a:prstGeom prst="rect">
          <a:avLst/>
        </a:prstGeom>
      </xdr:spPr>
    </xdr:pic>
    <xdr:clientData/>
  </xdr:twoCellAnchor>
  <xdr:twoCellAnchor editAs="oneCell">
    <xdr:from>
      <xdr:col>0</xdr:col>
      <xdr:colOff>38100</xdr:colOff>
      <xdr:row>0</xdr:row>
      <xdr:rowOff>0</xdr:rowOff>
    </xdr:from>
    <xdr:to>
      <xdr:col>0</xdr:col>
      <xdr:colOff>38100</xdr:colOff>
      <xdr:row>9</xdr:row>
      <xdr:rowOff>59418</xdr:rowOff>
    </xdr:to>
    <xdr:pic>
      <xdr:nvPicPr>
        <xdr:cNvPr id="6" name="Picture 5">
          <a:extLst>
            <a:ext uri="{FF2B5EF4-FFF2-40B4-BE49-F238E27FC236}">
              <a16:creationId xmlns:a16="http://schemas.microsoft.com/office/drawing/2014/main" id="{718E0874-E938-4A0E-B85E-0C397AA5B8D4}"/>
            </a:ext>
          </a:extLst>
        </xdr:cNvPr>
        <xdr:cNvPicPr>
          <a:picLocks noChangeAspect="1"/>
        </xdr:cNvPicPr>
      </xdr:nvPicPr>
      <xdr:blipFill>
        <a:blip xmlns:r="http://schemas.openxmlformats.org/officeDocument/2006/relationships" r:embed="rId1"/>
        <a:stretch>
          <a:fillRect/>
        </a:stretch>
      </xdr:blipFill>
      <xdr:spPr>
        <a:xfrm>
          <a:off x="38100" y="0"/>
          <a:ext cx="0" cy="2322558"/>
        </a:xfrm>
        <a:prstGeom prst="rect">
          <a:avLst/>
        </a:prstGeom>
      </xdr:spPr>
    </xdr:pic>
    <xdr:clientData/>
  </xdr:twoCellAnchor>
  <xdr:twoCellAnchor editAs="oneCell">
    <xdr:from>
      <xdr:col>0</xdr:col>
      <xdr:colOff>38100</xdr:colOff>
      <xdr:row>0</xdr:row>
      <xdr:rowOff>0</xdr:rowOff>
    </xdr:from>
    <xdr:to>
      <xdr:col>0</xdr:col>
      <xdr:colOff>38100</xdr:colOff>
      <xdr:row>9</xdr:row>
      <xdr:rowOff>59418</xdr:rowOff>
    </xdr:to>
    <xdr:pic>
      <xdr:nvPicPr>
        <xdr:cNvPr id="7" name="Picture 6">
          <a:extLst>
            <a:ext uri="{FF2B5EF4-FFF2-40B4-BE49-F238E27FC236}">
              <a16:creationId xmlns:a16="http://schemas.microsoft.com/office/drawing/2014/main" id="{B7D2A064-A033-4EAD-80C3-CC9A37C18F43}"/>
            </a:ext>
          </a:extLst>
        </xdr:cNvPr>
        <xdr:cNvPicPr>
          <a:picLocks noChangeAspect="1"/>
        </xdr:cNvPicPr>
      </xdr:nvPicPr>
      <xdr:blipFill>
        <a:blip xmlns:r="http://schemas.openxmlformats.org/officeDocument/2006/relationships" r:embed="rId1"/>
        <a:stretch>
          <a:fillRect/>
        </a:stretch>
      </xdr:blipFill>
      <xdr:spPr>
        <a:xfrm>
          <a:off x="38100" y="0"/>
          <a:ext cx="0" cy="2322558"/>
        </a:xfrm>
        <a:prstGeom prst="rect">
          <a:avLst/>
        </a:prstGeom>
      </xdr:spPr>
    </xdr:pic>
    <xdr:clientData/>
  </xdr:twoCellAnchor>
  <xdr:twoCellAnchor editAs="oneCell">
    <xdr:from>
      <xdr:col>0</xdr:col>
      <xdr:colOff>38100</xdr:colOff>
      <xdr:row>0</xdr:row>
      <xdr:rowOff>0</xdr:rowOff>
    </xdr:from>
    <xdr:to>
      <xdr:col>0</xdr:col>
      <xdr:colOff>38100</xdr:colOff>
      <xdr:row>9</xdr:row>
      <xdr:rowOff>59418</xdr:rowOff>
    </xdr:to>
    <xdr:pic>
      <xdr:nvPicPr>
        <xdr:cNvPr id="8" name="Picture 7">
          <a:extLst>
            <a:ext uri="{FF2B5EF4-FFF2-40B4-BE49-F238E27FC236}">
              <a16:creationId xmlns:a16="http://schemas.microsoft.com/office/drawing/2014/main" id="{79E0D3CA-7B8F-4B1F-9F1A-9F26BB655B0B}"/>
            </a:ext>
          </a:extLst>
        </xdr:cNvPr>
        <xdr:cNvPicPr>
          <a:picLocks noChangeAspect="1"/>
        </xdr:cNvPicPr>
      </xdr:nvPicPr>
      <xdr:blipFill>
        <a:blip xmlns:r="http://schemas.openxmlformats.org/officeDocument/2006/relationships" r:embed="rId1"/>
        <a:stretch>
          <a:fillRect/>
        </a:stretch>
      </xdr:blipFill>
      <xdr:spPr>
        <a:xfrm>
          <a:off x="38100" y="0"/>
          <a:ext cx="0" cy="2322558"/>
        </a:xfrm>
        <a:prstGeom prst="rect">
          <a:avLst/>
        </a:prstGeom>
      </xdr:spPr>
    </xdr:pic>
    <xdr:clientData/>
  </xdr:twoCellAnchor>
  <xdr:oneCellAnchor>
    <xdr:from>
      <xdr:col>0</xdr:col>
      <xdr:colOff>38100</xdr:colOff>
      <xdr:row>1</xdr:row>
      <xdr:rowOff>47625</xdr:rowOff>
    </xdr:from>
    <xdr:ext cx="0" cy="2288268"/>
    <xdr:pic>
      <xdr:nvPicPr>
        <xdr:cNvPr id="9" name="Picture 8">
          <a:extLst>
            <a:ext uri="{FF2B5EF4-FFF2-40B4-BE49-F238E27FC236}">
              <a16:creationId xmlns:a16="http://schemas.microsoft.com/office/drawing/2014/main" id="{0F73E8B1-F986-47E4-88ED-0F18002C3733}"/>
            </a:ext>
          </a:extLst>
        </xdr:cNvPr>
        <xdr:cNvPicPr>
          <a:picLocks noChangeAspect="1"/>
        </xdr:cNvPicPr>
      </xdr:nvPicPr>
      <xdr:blipFill>
        <a:blip xmlns:r="http://schemas.openxmlformats.org/officeDocument/2006/relationships" r:embed="rId1"/>
        <a:stretch>
          <a:fillRect/>
        </a:stretch>
      </xdr:blipFill>
      <xdr:spPr>
        <a:xfrm>
          <a:off x="38100" y="245745"/>
          <a:ext cx="0" cy="2288268"/>
        </a:xfrm>
        <a:prstGeom prst="rect">
          <a:avLst/>
        </a:prstGeom>
      </xdr:spPr>
    </xdr:pic>
    <xdr:clientData/>
  </xdr:oneCellAnchor>
  <xdr:oneCellAnchor>
    <xdr:from>
      <xdr:col>0</xdr:col>
      <xdr:colOff>38100</xdr:colOff>
      <xdr:row>1</xdr:row>
      <xdr:rowOff>47625</xdr:rowOff>
    </xdr:from>
    <xdr:ext cx="0" cy="2288268"/>
    <xdr:pic>
      <xdr:nvPicPr>
        <xdr:cNvPr id="10" name="Picture 9">
          <a:extLst>
            <a:ext uri="{FF2B5EF4-FFF2-40B4-BE49-F238E27FC236}">
              <a16:creationId xmlns:a16="http://schemas.microsoft.com/office/drawing/2014/main" id="{F6EA0858-BDF0-4634-B77B-D6B35568A5AB}"/>
            </a:ext>
          </a:extLst>
        </xdr:cNvPr>
        <xdr:cNvPicPr>
          <a:picLocks noChangeAspect="1"/>
        </xdr:cNvPicPr>
      </xdr:nvPicPr>
      <xdr:blipFill>
        <a:blip xmlns:r="http://schemas.openxmlformats.org/officeDocument/2006/relationships" r:embed="rId1"/>
        <a:stretch>
          <a:fillRect/>
        </a:stretch>
      </xdr:blipFill>
      <xdr:spPr>
        <a:xfrm>
          <a:off x="38100" y="245745"/>
          <a:ext cx="0" cy="2288268"/>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912FB-AD22-4111-B862-AF38A7CAC019}">
  <sheetPr>
    <pageSetUpPr fitToPage="1"/>
  </sheetPr>
  <dimension ref="A1:R94"/>
  <sheetViews>
    <sheetView zoomScale="55" zoomScaleNormal="55" zoomScalePageLayoutView="130" workbookViewId="0">
      <pane xSplit="2" topLeftCell="C1" activePane="topRight" state="frozen"/>
      <selection pane="topRight" activeCell="I7" sqref="I6:I7"/>
    </sheetView>
  </sheetViews>
  <sheetFormatPr defaultColWidth="6" defaultRowHeight="13.9"/>
  <cols>
    <col min="1" max="1" width="8.5" style="3" customWidth="1"/>
    <col min="2" max="2" width="17.69921875" style="3" customWidth="1"/>
    <col min="3" max="3" width="17.59765625" style="3" customWidth="1"/>
    <col min="4" max="5" width="11.09765625" style="3" customWidth="1"/>
    <col min="6" max="6" width="8.5" style="3" customWidth="1"/>
    <col min="7" max="7" width="24.5" style="3" customWidth="1"/>
    <col min="8" max="9" width="21" style="3" customWidth="1"/>
    <col min="10" max="10" width="11.19921875" style="3" customWidth="1"/>
    <col min="11" max="11" width="10.59765625" style="3" customWidth="1"/>
    <col min="12" max="12" width="9.19921875" style="3" customWidth="1"/>
    <col min="13" max="13" width="9.19921875" style="7" customWidth="1"/>
    <col min="14" max="14" width="12.5" style="3" customWidth="1"/>
    <col min="15" max="15" width="13.796875" style="8" customWidth="1"/>
    <col min="16" max="16" width="10.69921875" style="3" customWidth="1"/>
    <col min="17" max="18" width="32.796875" style="3" customWidth="1"/>
    <col min="19" max="16384" width="6" style="3"/>
  </cols>
  <sheetData>
    <row r="1" spans="1:18">
      <c r="B1" s="4" t="s">
        <v>0</v>
      </c>
      <c r="C1" s="5">
        <v>46296</v>
      </c>
    </row>
    <row r="2" spans="1:18">
      <c r="B2" s="4"/>
      <c r="C2" s="5"/>
    </row>
    <row r="3" spans="1:18" ht="21">
      <c r="A3" s="1"/>
      <c r="B3" s="1"/>
      <c r="C3" s="1"/>
      <c r="D3" s="82" t="s">
        <v>1</v>
      </c>
      <c r="E3" s="1"/>
      <c r="F3" s="83"/>
    </row>
    <row r="4" spans="1:18" ht="16.899999999999999">
      <c r="A4" s="1"/>
      <c r="B4" s="84"/>
      <c r="C4" s="77" t="s">
        <v>2</v>
      </c>
      <c r="D4" s="77" t="s">
        <v>3</v>
      </c>
      <c r="E4" s="77" t="s">
        <v>4</v>
      </c>
      <c r="F4" s="78" t="s">
        <v>5</v>
      </c>
    </row>
    <row r="5" spans="1:18" ht="16.899999999999999">
      <c r="A5" s="1"/>
      <c r="B5" s="85" t="s">
        <v>6</v>
      </c>
      <c r="C5" s="80">
        <v>6</v>
      </c>
      <c r="D5" s="79">
        <v>12</v>
      </c>
      <c r="E5" s="79">
        <v>18</v>
      </c>
      <c r="F5" s="79">
        <v>24</v>
      </c>
    </row>
    <row r="6" spans="1:18" ht="84">
      <c r="A6" s="86" t="s">
        <v>7</v>
      </c>
      <c r="B6" s="85" t="s">
        <v>8</v>
      </c>
      <c r="C6" s="80">
        <v>5</v>
      </c>
      <c r="D6" s="80">
        <v>10</v>
      </c>
      <c r="E6" s="79">
        <v>15</v>
      </c>
      <c r="F6" s="79">
        <v>20</v>
      </c>
    </row>
    <row r="7" spans="1:18" ht="16.899999999999999">
      <c r="A7" s="1"/>
      <c r="B7" s="85" t="s">
        <v>9</v>
      </c>
      <c r="C7" s="81">
        <v>4</v>
      </c>
      <c r="D7" s="80">
        <v>8</v>
      </c>
      <c r="E7" s="79">
        <v>12</v>
      </c>
      <c r="F7" s="79">
        <v>16</v>
      </c>
    </row>
    <row r="8" spans="1:18" ht="16.899999999999999">
      <c r="A8" s="1"/>
      <c r="B8" s="85" t="s">
        <v>10</v>
      </c>
      <c r="C8" s="81">
        <v>3</v>
      </c>
      <c r="D8" s="81">
        <v>6</v>
      </c>
      <c r="E8" s="80">
        <v>9</v>
      </c>
      <c r="F8" s="79">
        <v>12</v>
      </c>
      <c r="G8" s="6"/>
    </row>
    <row r="9" spans="1:18" ht="16.899999999999999">
      <c r="A9" s="1"/>
      <c r="B9" s="85" t="s">
        <v>11</v>
      </c>
      <c r="C9" s="81">
        <v>2</v>
      </c>
      <c r="D9" s="81">
        <v>4</v>
      </c>
      <c r="E9" s="80">
        <v>6</v>
      </c>
      <c r="F9" s="80">
        <v>8</v>
      </c>
      <c r="G9" s="6"/>
    </row>
    <row r="10" spans="1:18" ht="16.899999999999999">
      <c r="A10" s="1"/>
      <c r="B10" s="85" t="s">
        <v>12</v>
      </c>
      <c r="C10" s="81">
        <v>1</v>
      </c>
      <c r="D10" s="81">
        <v>2</v>
      </c>
      <c r="E10" s="81">
        <v>3</v>
      </c>
      <c r="F10" s="80">
        <v>4</v>
      </c>
      <c r="G10" s="6"/>
    </row>
    <row r="11" spans="1:18" ht="14.45" thickBot="1">
      <c r="B11" s="4"/>
      <c r="C11" s="5"/>
      <c r="G11" s="6"/>
    </row>
    <row r="12" spans="1:18" s="16" customFormat="1" ht="66.599999999999994" customHeight="1">
      <c r="A12" s="9" t="s">
        <v>13</v>
      </c>
      <c r="B12" s="10" t="s">
        <v>14</v>
      </c>
      <c r="C12" s="10" t="s">
        <v>15</v>
      </c>
      <c r="D12" s="11" t="s">
        <v>16</v>
      </c>
      <c r="E12" s="11" t="s">
        <v>17</v>
      </c>
      <c r="F12" s="11" t="s">
        <v>18</v>
      </c>
      <c r="G12" s="10" t="s">
        <v>19</v>
      </c>
      <c r="H12" s="10" t="s">
        <v>20</v>
      </c>
      <c r="I12" s="10" t="s">
        <v>21</v>
      </c>
      <c r="J12" s="12" t="s">
        <v>22</v>
      </c>
      <c r="K12" s="12" t="s">
        <v>23</v>
      </c>
      <c r="L12" s="12" t="s">
        <v>24</v>
      </c>
      <c r="M12" s="10" t="s">
        <v>25</v>
      </c>
      <c r="N12" s="10" t="s">
        <v>26</v>
      </c>
      <c r="O12" s="13" t="s">
        <v>27</v>
      </c>
      <c r="P12" s="14" t="s">
        <v>28</v>
      </c>
      <c r="Q12" s="15" t="s">
        <v>29</v>
      </c>
      <c r="R12" s="15" t="s">
        <v>30</v>
      </c>
    </row>
    <row r="13" spans="1:18" s="16" customFormat="1" ht="71.099999999999994" customHeight="1">
      <c r="A13" s="17"/>
      <c r="B13" s="18"/>
      <c r="C13" s="18"/>
      <c r="D13" s="19" t="s">
        <v>31</v>
      </c>
      <c r="E13" s="19" t="s">
        <v>32</v>
      </c>
      <c r="F13" s="20" t="s">
        <v>33</v>
      </c>
      <c r="G13" s="18"/>
      <c r="H13" s="18"/>
      <c r="I13" s="18"/>
      <c r="J13" s="19" t="s">
        <v>31</v>
      </c>
      <c r="K13" s="19" t="s">
        <v>32</v>
      </c>
      <c r="L13" s="21" t="s">
        <v>34</v>
      </c>
      <c r="M13" s="18"/>
      <c r="N13" s="18"/>
      <c r="O13" s="22"/>
      <c r="P13" s="23"/>
      <c r="Q13" s="24"/>
      <c r="R13" s="24"/>
    </row>
    <row r="14" spans="1:18" s="7" customFormat="1" ht="8.1" customHeight="1">
      <c r="A14" s="25"/>
      <c r="B14" s="26"/>
      <c r="C14" s="26"/>
      <c r="D14" s="26"/>
      <c r="E14" s="26"/>
      <c r="F14" s="26"/>
      <c r="G14" s="26"/>
      <c r="H14" s="26"/>
      <c r="I14" s="26"/>
      <c r="J14" s="26"/>
      <c r="K14" s="26"/>
      <c r="L14" s="26"/>
      <c r="M14" s="26"/>
      <c r="N14" s="26"/>
      <c r="O14" s="26"/>
      <c r="P14" s="26"/>
      <c r="Q14" s="26"/>
      <c r="R14" s="26"/>
    </row>
    <row r="15" spans="1:18" s="37" customFormat="1" ht="19.149999999999999" customHeight="1">
      <c r="A15" s="27">
        <v>1</v>
      </c>
      <c r="B15" s="28" t="s">
        <v>35</v>
      </c>
      <c r="C15" s="29"/>
      <c r="D15" s="30"/>
      <c r="E15" s="30"/>
      <c r="F15" s="31"/>
      <c r="G15" s="32"/>
      <c r="H15" s="33"/>
      <c r="I15" s="33"/>
      <c r="J15" s="32"/>
      <c r="K15" s="34"/>
      <c r="L15" s="34"/>
      <c r="M15" s="34"/>
      <c r="N15" s="35"/>
      <c r="O15" s="36"/>
      <c r="P15" s="29"/>
      <c r="Q15" s="33"/>
      <c r="R15" s="33"/>
    </row>
    <row r="16" spans="1:18" s="37" customFormat="1" ht="69.599999999999994">
      <c r="A16" s="38">
        <v>1.1000000000000001</v>
      </c>
      <c r="B16" s="39" t="s">
        <v>36</v>
      </c>
      <c r="C16" s="40" t="s">
        <v>37</v>
      </c>
      <c r="D16" s="90">
        <v>2</v>
      </c>
      <c r="E16" s="90">
        <v>2</v>
      </c>
      <c r="F16" s="87">
        <f>D16*E16</f>
        <v>4</v>
      </c>
      <c r="G16" s="39" t="s">
        <v>38</v>
      </c>
      <c r="H16" s="39" t="s">
        <v>39</v>
      </c>
      <c r="I16" s="40" t="s">
        <v>40</v>
      </c>
      <c r="J16" s="90">
        <v>2</v>
      </c>
      <c r="K16" s="90">
        <v>2</v>
      </c>
      <c r="L16" s="87">
        <f>J16*K16</f>
        <v>4</v>
      </c>
      <c r="M16" s="40" t="s">
        <v>41</v>
      </c>
      <c r="N16" s="39" t="s">
        <v>42</v>
      </c>
      <c r="O16" s="2">
        <v>46301</v>
      </c>
      <c r="P16" s="40" t="s">
        <v>43</v>
      </c>
      <c r="Q16" s="41" t="s">
        <v>44</v>
      </c>
      <c r="R16" s="41" t="s">
        <v>45</v>
      </c>
    </row>
    <row r="17" spans="1:18" s="37" customFormat="1" ht="21" customHeight="1">
      <c r="A17" s="27">
        <v>2</v>
      </c>
      <c r="B17" s="28" t="s">
        <v>46</v>
      </c>
      <c r="C17" s="35"/>
      <c r="D17" s="34"/>
      <c r="E17" s="34"/>
      <c r="F17" s="29"/>
      <c r="G17" s="34"/>
      <c r="H17" s="35"/>
      <c r="I17" s="35"/>
      <c r="J17" s="34"/>
      <c r="K17" s="34"/>
      <c r="L17" s="29"/>
      <c r="M17" s="35"/>
      <c r="N17" s="35"/>
      <c r="O17" s="42"/>
      <c r="P17" s="34"/>
      <c r="Q17" s="43"/>
      <c r="R17" s="43"/>
    </row>
    <row r="18" spans="1:18" s="37" customFormat="1" ht="121.9">
      <c r="A18" s="44">
        <v>2.1</v>
      </c>
      <c r="B18" s="45" t="s">
        <v>47</v>
      </c>
      <c r="C18" s="45" t="s">
        <v>48</v>
      </c>
      <c r="D18" s="46">
        <v>3</v>
      </c>
      <c r="E18" s="46">
        <v>3</v>
      </c>
      <c r="F18" s="96">
        <f>D18*E18</f>
        <v>9</v>
      </c>
      <c r="G18" s="45" t="s">
        <v>49</v>
      </c>
      <c r="H18" s="45" t="s">
        <v>50</v>
      </c>
      <c r="I18" s="45" t="s">
        <v>51</v>
      </c>
      <c r="J18" s="46">
        <v>2</v>
      </c>
      <c r="K18" s="46">
        <v>2</v>
      </c>
      <c r="L18" s="87">
        <f>J18*K18</f>
        <v>4</v>
      </c>
      <c r="M18" s="46" t="s">
        <v>41</v>
      </c>
      <c r="N18" s="45" t="s">
        <v>42</v>
      </c>
      <c r="O18" s="47" t="s">
        <v>52</v>
      </c>
      <c r="P18" s="46" t="s">
        <v>53</v>
      </c>
      <c r="Q18" s="48" t="s">
        <v>54</v>
      </c>
      <c r="R18" s="48" t="s">
        <v>55</v>
      </c>
    </row>
    <row r="19" spans="1:18" s="37" customFormat="1" ht="164.25" customHeight="1">
      <c r="A19" s="38">
        <v>2.2000000000000002</v>
      </c>
      <c r="B19" s="39" t="s">
        <v>56</v>
      </c>
      <c r="C19" s="39" t="s">
        <v>48</v>
      </c>
      <c r="D19" s="90">
        <v>3</v>
      </c>
      <c r="E19" s="90">
        <v>3</v>
      </c>
      <c r="F19" s="96">
        <f>D19*E19</f>
        <v>9</v>
      </c>
      <c r="G19" s="39" t="s">
        <v>57</v>
      </c>
      <c r="H19" s="39" t="s">
        <v>58</v>
      </c>
      <c r="I19" s="39" t="s">
        <v>59</v>
      </c>
      <c r="J19" s="90">
        <v>2</v>
      </c>
      <c r="K19" s="90">
        <v>2</v>
      </c>
      <c r="L19" s="87">
        <f>J19*K19</f>
        <v>4</v>
      </c>
      <c r="M19" s="40" t="s">
        <v>41</v>
      </c>
      <c r="N19" s="39" t="s">
        <v>42</v>
      </c>
      <c r="O19" s="2">
        <v>46301</v>
      </c>
      <c r="P19" s="40" t="s">
        <v>43</v>
      </c>
      <c r="Q19" s="49" t="s">
        <v>60</v>
      </c>
      <c r="R19" s="49" t="s">
        <v>61</v>
      </c>
    </row>
    <row r="20" spans="1:18" s="37" customFormat="1" ht="191.45">
      <c r="A20" s="38">
        <v>2.2999999999999998</v>
      </c>
      <c r="B20" s="39" t="s">
        <v>62</v>
      </c>
      <c r="C20" s="39" t="s">
        <v>63</v>
      </c>
      <c r="D20" s="90">
        <v>4</v>
      </c>
      <c r="E20" s="90">
        <v>4</v>
      </c>
      <c r="F20" s="97">
        <f>D20*E20</f>
        <v>16</v>
      </c>
      <c r="G20" s="39" t="s">
        <v>64</v>
      </c>
      <c r="H20" s="39" t="s">
        <v>65</v>
      </c>
      <c r="I20" s="39" t="s">
        <v>66</v>
      </c>
      <c r="J20" s="90">
        <v>3</v>
      </c>
      <c r="K20" s="90">
        <v>3</v>
      </c>
      <c r="L20" s="96">
        <f>J20*K20</f>
        <v>9</v>
      </c>
      <c r="M20" s="40" t="s">
        <v>41</v>
      </c>
      <c r="N20" s="39" t="s">
        <v>42</v>
      </c>
      <c r="O20" s="2">
        <v>46301</v>
      </c>
      <c r="P20" s="40" t="s">
        <v>43</v>
      </c>
      <c r="Q20" s="49" t="s">
        <v>67</v>
      </c>
      <c r="R20" s="49" t="s">
        <v>68</v>
      </c>
    </row>
    <row r="21" spans="1:18" s="37" customFormat="1" ht="121.9" customHeight="1">
      <c r="A21" s="38">
        <v>2.4</v>
      </c>
      <c r="B21" s="39" t="s">
        <v>69</v>
      </c>
      <c r="C21" s="39" t="s">
        <v>70</v>
      </c>
      <c r="D21" s="90">
        <v>3</v>
      </c>
      <c r="E21" s="90">
        <v>3</v>
      </c>
      <c r="F21" s="96">
        <f>D21*E21</f>
        <v>9</v>
      </c>
      <c r="G21" s="39" t="s">
        <v>71</v>
      </c>
      <c r="H21" s="39" t="s">
        <v>72</v>
      </c>
      <c r="I21" s="39" t="s">
        <v>59</v>
      </c>
      <c r="J21" s="90">
        <v>2</v>
      </c>
      <c r="K21" s="90">
        <v>3</v>
      </c>
      <c r="L21" s="98">
        <f>J21*K21</f>
        <v>6</v>
      </c>
      <c r="M21" s="40" t="s">
        <v>41</v>
      </c>
      <c r="N21" s="39" t="s">
        <v>42</v>
      </c>
      <c r="O21" s="2">
        <v>46301</v>
      </c>
      <c r="P21" s="40" t="s">
        <v>43</v>
      </c>
      <c r="Q21" s="41" t="s">
        <v>73</v>
      </c>
      <c r="R21" s="50" t="s">
        <v>74</v>
      </c>
    </row>
    <row r="22" spans="1:18" s="37" customFormat="1" ht="156.6">
      <c r="A22" s="44">
        <v>2.5</v>
      </c>
      <c r="B22" s="45" t="s">
        <v>75</v>
      </c>
      <c r="C22" s="45" t="s">
        <v>63</v>
      </c>
      <c r="D22" s="90">
        <v>3</v>
      </c>
      <c r="E22" s="90">
        <v>3</v>
      </c>
      <c r="F22" s="96">
        <f>D22*E22</f>
        <v>9</v>
      </c>
      <c r="G22" s="45" t="s">
        <v>76</v>
      </c>
      <c r="H22" s="45" t="s">
        <v>77</v>
      </c>
      <c r="I22" s="45" t="s">
        <v>66</v>
      </c>
      <c r="J22" s="46">
        <v>2</v>
      </c>
      <c r="K22" s="46">
        <v>2</v>
      </c>
      <c r="L22" s="87">
        <f>J22*K22</f>
        <v>4</v>
      </c>
      <c r="M22" s="46" t="s">
        <v>41</v>
      </c>
      <c r="N22" s="45" t="s">
        <v>42</v>
      </c>
      <c r="O22" s="47" t="s">
        <v>52</v>
      </c>
      <c r="P22" s="46" t="s">
        <v>53</v>
      </c>
      <c r="Q22" s="48" t="s">
        <v>78</v>
      </c>
      <c r="R22" s="48" t="s">
        <v>55</v>
      </c>
    </row>
    <row r="23" spans="1:18" s="37" customFormat="1" ht="21" customHeight="1">
      <c r="A23" s="27">
        <v>3</v>
      </c>
      <c r="B23" s="28" t="s">
        <v>79</v>
      </c>
      <c r="C23" s="29"/>
      <c r="D23" s="34"/>
      <c r="E23" s="34"/>
      <c r="F23" s="29"/>
      <c r="G23" s="34"/>
      <c r="H23" s="35"/>
      <c r="I23" s="35"/>
      <c r="J23" s="34"/>
      <c r="K23" s="34"/>
      <c r="L23" s="29"/>
      <c r="M23" s="34"/>
      <c r="N23" s="35"/>
      <c r="O23" s="35"/>
      <c r="P23" s="34"/>
      <c r="Q23" s="43"/>
      <c r="R23" s="43"/>
    </row>
    <row r="24" spans="1:18" s="37" customFormat="1" ht="87">
      <c r="A24" s="38">
        <v>3.1</v>
      </c>
      <c r="B24" s="39" t="s">
        <v>80</v>
      </c>
      <c r="C24" s="40" t="s">
        <v>81</v>
      </c>
      <c r="D24" s="90">
        <v>4</v>
      </c>
      <c r="E24" s="90">
        <v>2</v>
      </c>
      <c r="F24" s="98">
        <f t="shared" ref="F24:F34" si="0">D24*E24</f>
        <v>8</v>
      </c>
      <c r="G24" s="39" t="s">
        <v>82</v>
      </c>
      <c r="H24" s="39" t="s">
        <v>83</v>
      </c>
      <c r="I24" s="39" t="s">
        <v>51</v>
      </c>
      <c r="J24" s="90">
        <v>3</v>
      </c>
      <c r="K24" s="90">
        <v>2</v>
      </c>
      <c r="L24" s="99">
        <f t="shared" ref="L24:L34" si="1">J24*K24</f>
        <v>6</v>
      </c>
      <c r="M24" s="40" t="s">
        <v>41</v>
      </c>
      <c r="N24" s="39" t="s">
        <v>84</v>
      </c>
      <c r="O24" s="2">
        <v>46301</v>
      </c>
      <c r="P24" s="40" t="s">
        <v>43</v>
      </c>
      <c r="Q24" s="49" t="s">
        <v>85</v>
      </c>
      <c r="R24" s="49" t="s">
        <v>86</v>
      </c>
    </row>
    <row r="25" spans="1:18" s="37" customFormat="1" ht="87">
      <c r="A25" s="38">
        <v>3.2</v>
      </c>
      <c r="B25" s="39" t="s">
        <v>87</v>
      </c>
      <c r="C25" s="40" t="s">
        <v>81</v>
      </c>
      <c r="D25" s="90">
        <v>3</v>
      </c>
      <c r="E25" s="90">
        <v>3</v>
      </c>
      <c r="F25" s="96">
        <f t="shared" si="0"/>
        <v>9</v>
      </c>
      <c r="G25" s="39" t="s">
        <v>82</v>
      </c>
      <c r="H25" s="39" t="s">
        <v>83</v>
      </c>
      <c r="I25" s="39" t="s">
        <v>51</v>
      </c>
      <c r="J25" s="90">
        <v>2</v>
      </c>
      <c r="K25" s="90">
        <v>3</v>
      </c>
      <c r="L25" s="98">
        <f t="shared" si="1"/>
        <v>6</v>
      </c>
      <c r="M25" s="40" t="s">
        <v>41</v>
      </c>
      <c r="N25" s="39" t="s">
        <v>84</v>
      </c>
      <c r="O25" s="2">
        <v>46301</v>
      </c>
      <c r="P25" s="40" t="s">
        <v>43</v>
      </c>
      <c r="Q25" s="49" t="s">
        <v>88</v>
      </c>
      <c r="R25" s="49" t="s">
        <v>89</v>
      </c>
    </row>
    <row r="26" spans="1:18" s="37" customFormat="1" ht="129" customHeight="1">
      <c r="A26" s="38">
        <v>3.3</v>
      </c>
      <c r="B26" s="51" t="s">
        <v>90</v>
      </c>
      <c r="C26" s="39" t="s">
        <v>81</v>
      </c>
      <c r="D26" s="90">
        <v>3</v>
      </c>
      <c r="E26" s="90">
        <v>3</v>
      </c>
      <c r="F26" s="96">
        <f t="shared" si="0"/>
        <v>9</v>
      </c>
      <c r="G26" s="39" t="s">
        <v>82</v>
      </c>
      <c r="H26" s="39" t="s">
        <v>83</v>
      </c>
      <c r="I26" s="39" t="s">
        <v>51</v>
      </c>
      <c r="J26" s="90">
        <v>3</v>
      </c>
      <c r="K26" s="90">
        <v>3</v>
      </c>
      <c r="L26" s="96">
        <f t="shared" si="1"/>
        <v>9</v>
      </c>
      <c r="M26" s="40" t="s">
        <v>41</v>
      </c>
      <c r="N26" s="39" t="s">
        <v>42</v>
      </c>
      <c r="O26" s="2">
        <v>46301</v>
      </c>
      <c r="P26" s="40" t="s">
        <v>43</v>
      </c>
      <c r="Q26" s="52" t="s">
        <v>91</v>
      </c>
      <c r="R26" s="49" t="s">
        <v>89</v>
      </c>
    </row>
    <row r="27" spans="1:18" s="37" customFormat="1" ht="102" customHeight="1">
      <c r="A27" s="38">
        <v>3.4</v>
      </c>
      <c r="B27" s="39" t="s">
        <v>92</v>
      </c>
      <c r="C27" s="40" t="s">
        <v>81</v>
      </c>
      <c r="D27" s="90">
        <v>3</v>
      </c>
      <c r="E27" s="90">
        <v>3</v>
      </c>
      <c r="F27" s="96">
        <f t="shared" si="0"/>
        <v>9</v>
      </c>
      <c r="G27" s="39" t="s">
        <v>93</v>
      </c>
      <c r="H27" s="39" t="s">
        <v>94</v>
      </c>
      <c r="I27" s="39" t="s">
        <v>51</v>
      </c>
      <c r="J27" s="90">
        <v>3</v>
      </c>
      <c r="K27" s="90">
        <v>3</v>
      </c>
      <c r="L27" s="96">
        <f t="shared" si="1"/>
        <v>9</v>
      </c>
      <c r="M27" s="40" t="s">
        <v>41</v>
      </c>
      <c r="N27" s="39" t="s">
        <v>42</v>
      </c>
      <c r="O27" s="2">
        <v>46301</v>
      </c>
      <c r="P27" s="40" t="s">
        <v>43</v>
      </c>
      <c r="Q27" s="49" t="s">
        <v>95</v>
      </c>
      <c r="R27" s="49" t="s">
        <v>45</v>
      </c>
    </row>
    <row r="28" spans="1:18" s="37" customFormat="1" ht="278.45">
      <c r="A28" s="38">
        <v>3.5</v>
      </c>
      <c r="B28" s="39" t="s">
        <v>96</v>
      </c>
      <c r="C28" s="40" t="s">
        <v>81</v>
      </c>
      <c r="D28" s="90">
        <v>3</v>
      </c>
      <c r="E28" s="90">
        <v>3</v>
      </c>
      <c r="F28" s="96">
        <f t="shared" si="0"/>
        <v>9</v>
      </c>
      <c r="G28" s="39" t="s">
        <v>97</v>
      </c>
      <c r="H28" s="39" t="s">
        <v>98</v>
      </c>
      <c r="I28" s="39" t="s">
        <v>59</v>
      </c>
      <c r="J28" s="90">
        <v>2</v>
      </c>
      <c r="K28" s="90">
        <v>3</v>
      </c>
      <c r="L28" s="98">
        <f t="shared" si="1"/>
        <v>6</v>
      </c>
      <c r="M28" s="40" t="s">
        <v>41</v>
      </c>
      <c r="N28" s="39" t="s">
        <v>42</v>
      </c>
      <c r="O28" s="2">
        <v>46301</v>
      </c>
      <c r="P28" s="40" t="s">
        <v>43</v>
      </c>
      <c r="Q28" s="41" t="s">
        <v>99</v>
      </c>
      <c r="R28" s="41" t="s">
        <v>100</v>
      </c>
    </row>
    <row r="29" spans="1:18" s="37" customFormat="1" ht="139.15">
      <c r="A29" s="38">
        <v>3.6</v>
      </c>
      <c r="B29" s="39" t="s">
        <v>101</v>
      </c>
      <c r="C29" s="40" t="s">
        <v>81</v>
      </c>
      <c r="D29" s="90">
        <v>3</v>
      </c>
      <c r="E29" s="90">
        <v>3</v>
      </c>
      <c r="F29" s="96">
        <f t="shared" si="0"/>
        <v>9</v>
      </c>
      <c r="G29" s="39" t="s">
        <v>102</v>
      </c>
      <c r="H29" s="39" t="s">
        <v>98</v>
      </c>
      <c r="I29" s="39" t="s">
        <v>59</v>
      </c>
      <c r="J29" s="90">
        <v>2</v>
      </c>
      <c r="K29" s="90">
        <v>3</v>
      </c>
      <c r="L29" s="98">
        <f t="shared" si="1"/>
        <v>6</v>
      </c>
      <c r="M29" s="40" t="s">
        <v>41</v>
      </c>
      <c r="N29" s="39" t="s">
        <v>84</v>
      </c>
      <c r="O29" s="2">
        <v>46301</v>
      </c>
      <c r="P29" s="40" t="s">
        <v>43</v>
      </c>
      <c r="Q29" s="41" t="s">
        <v>103</v>
      </c>
      <c r="R29" s="41" t="s">
        <v>45</v>
      </c>
    </row>
    <row r="30" spans="1:18" s="37" customFormat="1" ht="156.6">
      <c r="A30" s="38">
        <v>3.7</v>
      </c>
      <c r="B30" s="39" t="s">
        <v>104</v>
      </c>
      <c r="C30" s="40" t="s">
        <v>81</v>
      </c>
      <c r="D30" s="90">
        <v>3</v>
      </c>
      <c r="E30" s="90">
        <v>3</v>
      </c>
      <c r="F30" s="96">
        <f t="shared" si="0"/>
        <v>9</v>
      </c>
      <c r="G30" s="39" t="s">
        <v>102</v>
      </c>
      <c r="H30" s="39" t="s">
        <v>105</v>
      </c>
      <c r="I30" s="39" t="s">
        <v>59</v>
      </c>
      <c r="J30" s="90">
        <v>3</v>
      </c>
      <c r="K30" s="90">
        <v>2</v>
      </c>
      <c r="L30" s="99">
        <f t="shared" si="1"/>
        <v>6</v>
      </c>
      <c r="M30" s="40" t="s">
        <v>41</v>
      </c>
      <c r="N30" s="39" t="s">
        <v>42</v>
      </c>
      <c r="O30" s="2">
        <v>46301</v>
      </c>
      <c r="P30" s="40" t="s">
        <v>43</v>
      </c>
      <c r="Q30" s="41" t="s">
        <v>106</v>
      </c>
      <c r="R30" s="41" t="s">
        <v>107</v>
      </c>
    </row>
    <row r="31" spans="1:18" s="37" customFormat="1" ht="104.45">
      <c r="A31" s="38">
        <v>3.8</v>
      </c>
      <c r="B31" s="39" t="s">
        <v>108</v>
      </c>
      <c r="C31" s="40" t="s">
        <v>81</v>
      </c>
      <c r="D31" s="90">
        <v>3</v>
      </c>
      <c r="E31" s="90">
        <v>2</v>
      </c>
      <c r="F31" s="99">
        <f t="shared" si="0"/>
        <v>6</v>
      </c>
      <c r="G31" s="39" t="s">
        <v>109</v>
      </c>
      <c r="H31" s="39" t="s">
        <v>110</v>
      </c>
      <c r="I31" s="39" t="s">
        <v>40</v>
      </c>
      <c r="J31" s="90">
        <v>2</v>
      </c>
      <c r="K31" s="90">
        <v>2</v>
      </c>
      <c r="L31" s="87">
        <f t="shared" si="1"/>
        <v>4</v>
      </c>
      <c r="M31" s="40" t="s">
        <v>41</v>
      </c>
      <c r="N31" s="39" t="s">
        <v>42</v>
      </c>
      <c r="O31" s="2">
        <v>46301</v>
      </c>
      <c r="P31" s="40" t="s">
        <v>43</v>
      </c>
      <c r="Q31" s="49" t="s">
        <v>111</v>
      </c>
      <c r="R31" s="49" t="s">
        <v>112</v>
      </c>
    </row>
    <row r="32" spans="1:18" s="37" customFormat="1" ht="95.1" customHeight="1">
      <c r="A32" s="38">
        <v>3.9</v>
      </c>
      <c r="B32" s="39" t="s">
        <v>113</v>
      </c>
      <c r="C32" s="40" t="s">
        <v>81</v>
      </c>
      <c r="D32" s="90">
        <v>3</v>
      </c>
      <c r="E32" s="90">
        <v>3</v>
      </c>
      <c r="F32" s="96">
        <f t="shared" si="0"/>
        <v>9</v>
      </c>
      <c r="G32" s="39" t="s">
        <v>114</v>
      </c>
      <c r="H32" s="39" t="s">
        <v>115</v>
      </c>
      <c r="I32" s="39" t="s">
        <v>66</v>
      </c>
      <c r="J32" s="90">
        <v>3</v>
      </c>
      <c r="K32" s="90">
        <v>3</v>
      </c>
      <c r="L32" s="96">
        <f t="shared" si="1"/>
        <v>9</v>
      </c>
      <c r="M32" s="40" t="s">
        <v>41</v>
      </c>
      <c r="N32" s="39" t="s">
        <v>42</v>
      </c>
      <c r="O32" s="2">
        <v>46301</v>
      </c>
      <c r="P32" s="40" t="s">
        <v>43</v>
      </c>
      <c r="Q32" s="49" t="s">
        <v>116</v>
      </c>
      <c r="R32" s="49" t="s">
        <v>117</v>
      </c>
    </row>
    <row r="33" spans="1:18" s="37" customFormat="1" ht="69.599999999999994">
      <c r="A33" s="53" t="s">
        <v>118</v>
      </c>
      <c r="B33" s="39" t="s">
        <v>119</v>
      </c>
      <c r="C33" s="40" t="s">
        <v>81</v>
      </c>
      <c r="D33" s="90">
        <v>2</v>
      </c>
      <c r="E33" s="90">
        <v>2</v>
      </c>
      <c r="F33" s="87">
        <f t="shared" si="0"/>
        <v>4</v>
      </c>
      <c r="G33" s="39" t="s">
        <v>120</v>
      </c>
      <c r="H33" s="39" t="s">
        <v>121</v>
      </c>
      <c r="I33" s="39" t="s">
        <v>40</v>
      </c>
      <c r="J33" s="90">
        <v>2</v>
      </c>
      <c r="K33" s="90">
        <v>2</v>
      </c>
      <c r="L33" s="87">
        <f t="shared" si="1"/>
        <v>4</v>
      </c>
      <c r="M33" s="40" t="s">
        <v>41</v>
      </c>
      <c r="N33" s="39" t="s">
        <v>42</v>
      </c>
      <c r="O33" s="2">
        <v>46301</v>
      </c>
      <c r="P33" s="40" t="s">
        <v>43</v>
      </c>
      <c r="Q33" s="41" t="s">
        <v>122</v>
      </c>
      <c r="R33" s="41" t="s">
        <v>45</v>
      </c>
    </row>
    <row r="34" spans="1:18" s="37" customFormat="1" ht="121.9">
      <c r="A34" s="54">
        <v>3.11</v>
      </c>
      <c r="B34" s="55" t="s">
        <v>123</v>
      </c>
      <c r="C34" s="56" t="s">
        <v>81</v>
      </c>
      <c r="D34" s="91">
        <v>2</v>
      </c>
      <c r="E34" s="91">
        <v>2</v>
      </c>
      <c r="F34" s="88">
        <f t="shared" si="0"/>
        <v>4</v>
      </c>
      <c r="G34" s="55" t="s">
        <v>124</v>
      </c>
      <c r="H34" s="55" t="s">
        <v>125</v>
      </c>
      <c r="I34" s="55" t="s">
        <v>59</v>
      </c>
      <c r="J34" s="91">
        <v>1</v>
      </c>
      <c r="K34" s="91">
        <v>2</v>
      </c>
      <c r="L34" s="88">
        <f t="shared" si="1"/>
        <v>2</v>
      </c>
      <c r="M34" s="40" t="s">
        <v>41</v>
      </c>
      <c r="N34" s="55" t="s">
        <v>42</v>
      </c>
      <c r="O34" s="2">
        <v>46301</v>
      </c>
      <c r="P34" s="56" t="s">
        <v>43</v>
      </c>
      <c r="Q34" s="49" t="s">
        <v>126</v>
      </c>
      <c r="R34" s="49" t="s">
        <v>45</v>
      </c>
    </row>
    <row r="35" spans="1:18" s="37" customFormat="1" ht="121.9">
      <c r="A35" s="54">
        <v>3.12</v>
      </c>
      <c r="B35" s="55" t="s">
        <v>127</v>
      </c>
      <c r="C35" s="56" t="s">
        <v>81</v>
      </c>
      <c r="D35" s="91">
        <v>3</v>
      </c>
      <c r="E35" s="91">
        <v>3</v>
      </c>
      <c r="F35" s="100">
        <v>9</v>
      </c>
      <c r="G35" s="55" t="s">
        <v>114</v>
      </c>
      <c r="H35" s="55" t="s">
        <v>128</v>
      </c>
      <c r="I35" s="55" t="s">
        <v>66</v>
      </c>
      <c r="J35" s="91">
        <v>3</v>
      </c>
      <c r="K35" s="91">
        <v>3</v>
      </c>
      <c r="L35" s="100">
        <v>9</v>
      </c>
      <c r="M35" s="40" t="s">
        <v>41</v>
      </c>
      <c r="N35" s="55" t="s">
        <v>42</v>
      </c>
      <c r="O35" s="2">
        <v>46301</v>
      </c>
      <c r="P35" s="56" t="s">
        <v>43</v>
      </c>
      <c r="Q35" s="49" t="s">
        <v>129</v>
      </c>
      <c r="R35" s="49" t="s">
        <v>45</v>
      </c>
    </row>
    <row r="36" spans="1:18" s="37" customFormat="1" ht="348">
      <c r="A36" s="54">
        <v>3.13</v>
      </c>
      <c r="B36" s="55" t="s">
        <v>130</v>
      </c>
      <c r="C36" s="56" t="s">
        <v>81</v>
      </c>
      <c r="D36" s="91">
        <v>3</v>
      </c>
      <c r="E36" s="91">
        <v>3</v>
      </c>
      <c r="F36" s="100">
        <v>9</v>
      </c>
      <c r="G36" s="55" t="s">
        <v>131</v>
      </c>
      <c r="H36" s="55" t="s">
        <v>132</v>
      </c>
      <c r="I36" s="55" t="s">
        <v>66</v>
      </c>
      <c r="J36" s="91">
        <v>3</v>
      </c>
      <c r="K36" s="91">
        <v>3</v>
      </c>
      <c r="L36" s="100">
        <v>9</v>
      </c>
      <c r="M36" s="40" t="s">
        <v>41</v>
      </c>
      <c r="N36" s="55" t="s">
        <v>42</v>
      </c>
      <c r="O36" s="2">
        <v>46301</v>
      </c>
      <c r="P36" s="56" t="s">
        <v>43</v>
      </c>
      <c r="Q36" s="49" t="s">
        <v>133</v>
      </c>
      <c r="R36" s="49" t="s">
        <v>45</v>
      </c>
    </row>
    <row r="37" spans="1:18" s="37" customFormat="1" ht="21" customHeight="1">
      <c r="A37" s="57" t="s">
        <v>134</v>
      </c>
      <c r="B37" s="58" t="s">
        <v>135</v>
      </c>
      <c r="C37" s="59"/>
      <c r="D37" s="60"/>
      <c r="E37" s="60"/>
      <c r="F37" s="61"/>
      <c r="G37" s="60"/>
      <c r="H37" s="59"/>
      <c r="I37" s="59"/>
      <c r="J37" s="60"/>
      <c r="K37" s="60"/>
      <c r="L37" s="61"/>
      <c r="M37" s="59"/>
      <c r="N37" s="59"/>
      <c r="O37" s="42"/>
      <c r="P37" s="62"/>
      <c r="Q37" s="43"/>
      <c r="R37" s="43"/>
    </row>
    <row r="38" spans="1:18" s="37" customFormat="1" ht="104.45">
      <c r="A38" s="63">
        <v>4.0999999999999996</v>
      </c>
      <c r="B38" s="64" t="s">
        <v>136</v>
      </c>
      <c r="C38" s="64" t="s">
        <v>63</v>
      </c>
      <c r="D38" s="92">
        <v>1</v>
      </c>
      <c r="E38" s="92">
        <v>1</v>
      </c>
      <c r="F38" s="89">
        <f t="shared" ref="F38:F44" si="2">D38*E38</f>
        <v>1</v>
      </c>
      <c r="G38" s="64" t="s">
        <v>137</v>
      </c>
      <c r="H38" s="64" t="s">
        <v>138</v>
      </c>
      <c r="I38" s="64" t="s">
        <v>59</v>
      </c>
      <c r="J38" s="94">
        <v>1</v>
      </c>
      <c r="K38" s="94">
        <v>1</v>
      </c>
      <c r="L38" s="89">
        <f t="shared" ref="L38:L44" si="3">J38*K38</f>
        <v>1</v>
      </c>
      <c r="M38" s="40" t="s">
        <v>41</v>
      </c>
      <c r="N38" s="64" t="s">
        <v>42</v>
      </c>
      <c r="O38" s="2">
        <v>46301</v>
      </c>
      <c r="P38" s="65" t="s">
        <v>43</v>
      </c>
      <c r="Q38" s="49" t="s">
        <v>139</v>
      </c>
      <c r="R38" s="49" t="s">
        <v>45</v>
      </c>
    </row>
    <row r="39" spans="1:18" s="37" customFormat="1" ht="104.45">
      <c r="A39" s="38">
        <v>4.2</v>
      </c>
      <c r="B39" s="39" t="s">
        <v>140</v>
      </c>
      <c r="C39" s="39" t="s">
        <v>63</v>
      </c>
      <c r="D39" s="93">
        <v>1</v>
      </c>
      <c r="E39" s="93">
        <v>1</v>
      </c>
      <c r="F39" s="87">
        <f t="shared" si="2"/>
        <v>1</v>
      </c>
      <c r="G39" s="39" t="s">
        <v>141</v>
      </c>
      <c r="H39" s="39" t="s">
        <v>142</v>
      </c>
      <c r="I39" s="39" t="s">
        <v>59</v>
      </c>
      <c r="J39" s="90">
        <v>1</v>
      </c>
      <c r="K39" s="90">
        <v>1</v>
      </c>
      <c r="L39" s="87">
        <f t="shared" si="3"/>
        <v>1</v>
      </c>
      <c r="M39" s="40" t="s">
        <v>41</v>
      </c>
      <c r="N39" s="39" t="s">
        <v>42</v>
      </c>
      <c r="O39" s="2">
        <v>46301</v>
      </c>
      <c r="P39" s="40" t="s">
        <v>43</v>
      </c>
      <c r="Q39" s="49" t="s">
        <v>143</v>
      </c>
      <c r="R39" s="49" t="s">
        <v>45</v>
      </c>
    </row>
    <row r="40" spans="1:18" s="37" customFormat="1" ht="121.9">
      <c r="A40" s="38">
        <v>4.3</v>
      </c>
      <c r="B40" s="39" t="s">
        <v>144</v>
      </c>
      <c r="C40" s="39" t="s">
        <v>70</v>
      </c>
      <c r="D40" s="93">
        <v>2</v>
      </c>
      <c r="E40" s="93">
        <v>2</v>
      </c>
      <c r="F40" s="87">
        <f t="shared" si="2"/>
        <v>4</v>
      </c>
      <c r="G40" s="39" t="s">
        <v>145</v>
      </c>
      <c r="H40" s="39" t="s">
        <v>146</v>
      </c>
      <c r="I40" s="39" t="s">
        <v>51</v>
      </c>
      <c r="J40" s="90">
        <v>2</v>
      </c>
      <c r="K40" s="90">
        <v>2</v>
      </c>
      <c r="L40" s="87">
        <f t="shared" si="3"/>
        <v>4</v>
      </c>
      <c r="M40" s="40" t="s">
        <v>41</v>
      </c>
      <c r="N40" s="39" t="s">
        <v>42</v>
      </c>
      <c r="O40" s="2">
        <v>46301</v>
      </c>
      <c r="P40" s="40" t="s">
        <v>43</v>
      </c>
      <c r="Q40" s="49" t="s">
        <v>147</v>
      </c>
      <c r="R40" s="49" t="s">
        <v>148</v>
      </c>
    </row>
    <row r="41" spans="1:18" s="37" customFormat="1" ht="90.75" customHeight="1">
      <c r="A41" s="38">
        <v>4.4000000000000004</v>
      </c>
      <c r="B41" s="39" t="s">
        <v>149</v>
      </c>
      <c r="C41" s="39" t="s">
        <v>70</v>
      </c>
      <c r="D41" s="93">
        <v>1</v>
      </c>
      <c r="E41" s="93">
        <v>1</v>
      </c>
      <c r="F41" s="87">
        <f t="shared" si="2"/>
        <v>1</v>
      </c>
      <c r="G41" s="39" t="s">
        <v>150</v>
      </c>
      <c r="H41" s="39" t="s">
        <v>151</v>
      </c>
      <c r="I41" s="39" t="s">
        <v>59</v>
      </c>
      <c r="J41" s="90">
        <v>1</v>
      </c>
      <c r="K41" s="90">
        <v>1</v>
      </c>
      <c r="L41" s="87">
        <f t="shared" si="3"/>
        <v>1</v>
      </c>
      <c r="M41" s="40" t="s">
        <v>41</v>
      </c>
      <c r="N41" s="39" t="s">
        <v>42</v>
      </c>
      <c r="O41" s="2">
        <v>46301</v>
      </c>
      <c r="P41" s="40" t="s">
        <v>43</v>
      </c>
      <c r="Q41" s="49" t="s">
        <v>152</v>
      </c>
      <c r="R41" s="49" t="s">
        <v>45</v>
      </c>
    </row>
    <row r="42" spans="1:18" s="37" customFormat="1" ht="69.599999999999994">
      <c r="A42" s="38">
        <v>4.5</v>
      </c>
      <c r="B42" s="39" t="s">
        <v>153</v>
      </c>
      <c r="C42" s="39" t="s">
        <v>70</v>
      </c>
      <c r="D42" s="93">
        <v>2</v>
      </c>
      <c r="E42" s="93">
        <v>2</v>
      </c>
      <c r="F42" s="87">
        <f t="shared" si="2"/>
        <v>4</v>
      </c>
      <c r="G42" s="39" t="s">
        <v>154</v>
      </c>
      <c r="H42" s="39" t="s">
        <v>155</v>
      </c>
      <c r="I42" s="39" t="s">
        <v>59</v>
      </c>
      <c r="J42" s="90">
        <v>1</v>
      </c>
      <c r="K42" s="90">
        <v>2</v>
      </c>
      <c r="L42" s="87">
        <f t="shared" si="3"/>
        <v>2</v>
      </c>
      <c r="M42" s="40" t="s">
        <v>41</v>
      </c>
      <c r="N42" s="39" t="s">
        <v>42</v>
      </c>
      <c r="O42" s="2">
        <v>46301</v>
      </c>
      <c r="P42" s="40" t="s">
        <v>43</v>
      </c>
      <c r="Q42" s="49"/>
      <c r="R42" s="49" t="s">
        <v>45</v>
      </c>
    </row>
    <row r="43" spans="1:18" s="37" customFormat="1" ht="87">
      <c r="A43" s="38">
        <v>4.5999999999999996</v>
      </c>
      <c r="B43" s="39" t="s">
        <v>156</v>
      </c>
      <c r="C43" s="39" t="s">
        <v>70</v>
      </c>
      <c r="D43" s="93">
        <v>1</v>
      </c>
      <c r="E43" s="93">
        <v>1</v>
      </c>
      <c r="F43" s="87">
        <f t="shared" si="2"/>
        <v>1</v>
      </c>
      <c r="G43" s="39" t="s">
        <v>157</v>
      </c>
      <c r="H43" s="39" t="s">
        <v>158</v>
      </c>
      <c r="I43" s="39" t="s">
        <v>59</v>
      </c>
      <c r="J43" s="90">
        <v>1</v>
      </c>
      <c r="K43" s="90">
        <v>1</v>
      </c>
      <c r="L43" s="87">
        <f t="shared" si="3"/>
        <v>1</v>
      </c>
      <c r="M43" s="40" t="s">
        <v>41</v>
      </c>
      <c r="N43" s="39" t="s">
        <v>42</v>
      </c>
      <c r="O43" s="2">
        <v>46301</v>
      </c>
      <c r="P43" s="40" t="s">
        <v>43</v>
      </c>
      <c r="Q43" s="49" t="s">
        <v>159</v>
      </c>
      <c r="R43" s="49" t="s">
        <v>45</v>
      </c>
    </row>
    <row r="44" spans="1:18" s="37" customFormat="1" ht="121.9">
      <c r="A44" s="38">
        <v>4.7</v>
      </c>
      <c r="B44" s="39" t="s">
        <v>160</v>
      </c>
      <c r="C44" s="39" t="s">
        <v>70</v>
      </c>
      <c r="D44" s="93">
        <v>2</v>
      </c>
      <c r="E44" s="93">
        <v>4</v>
      </c>
      <c r="F44" s="98">
        <f t="shared" si="2"/>
        <v>8</v>
      </c>
      <c r="G44" s="39" t="s">
        <v>161</v>
      </c>
      <c r="H44" s="39" t="s">
        <v>146</v>
      </c>
      <c r="I44" s="39" t="s">
        <v>66</v>
      </c>
      <c r="J44" s="93">
        <v>2</v>
      </c>
      <c r="K44" s="93">
        <v>3</v>
      </c>
      <c r="L44" s="98">
        <f t="shared" si="3"/>
        <v>6</v>
      </c>
      <c r="M44" s="40" t="s">
        <v>41</v>
      </c>
      <c r="N44" s="39" t="s">
        <v>42</v>
      </c>
      <c r="O44" s="2">
        <v>46301</v>
      </c>
      <c r="P44" s="40" t="s">
        <v>43</v>
      </c>
      <c r="Q44" s="49" t="s">
        <v>162</v>
      </c>
      <c r="R44" s="49" t="s">
        <v>163</v>
      </c>
    </row>
    <row r="45" spans="1:18" ht="21" customHeight="1">
      <c r="A45" s="57">
        <v>5</v>
      </c>
      <c r="B45" s="58" t="s">
        <v>164</v>
      </c>
      <c r="C45" s="59"/>
      <c r="D45" s="60"/>
      <c r="E45" s="60"/>
      <c r="F45" s="61"/>
      <c r="G45" s="60"/>
      <c r="H45" s="59"/>
      <c r="I45" s="59"/>
      <c r="J45" s="59"/>
      <c r="K45" s="59"/>
      <c r="L45" s="61"/>
      <c r="M45" s="59"/>
      <c r="N45" s="59"/>
      <c r="O45" s="42"/>
      <c r="P45" s="62"/>
      <c r="Q45" s="43"/>
      <c r="R45" s="43"/>
    </row>
    <row r="46" spans="1:18" ht="79.5" customHeight="1">
      <c r="A46" s="38">
        <v>5.0999999999999996</v>
      </c>
      <c r="B46" s="51" t="s">
        <v>165</v>
      </c>
      <c r="C46" s="39" t="s">
        <v>48</v>
      </c>
      <c r="D46" s="90">
        <v>3</v>
      </c>
      <c r="E46" s="90">
        <v>3</v>
      </c>
      <c r="F46" s="96">
        <f t="shared" ref="F46:F56" si="4">D46*E46</f>
        <v>9</v>
      </c>
      <c r="G46" s="51" t="s">
        <v>166</v>
      </c>
      <c r="H46" s="39" t="s">
        <v>167</v>
      </c>
      <c r="I46" s="39" t="s">
        <v>59</v>
      </c>
      <c r="J46" s="90">
        <v>2</v>
      </c>
      <c r="K46" s="90">
        <v>2</v>
      </c>
      <c r="L46" s="87">
        <f t="shared" ref="L46:L56" si="5">J46*K46</f>
        <v>4</v>
      </c>
      <c r="M46" s="40" t="s">
        <v>41</v>
      </c>
      <c r="N46" s="39" t="s">
        <v>42</v>
      </c>
      <c r="O46" s="2">
        <v>46301</v>
      </c>
      <c r="P46" s="40" t="s">
        <v>43</v>
      </c>
      <c r="Q46" s="52" t="s">
        <v>168</v>
      </c>
      <c r="R46" s="52" t="s">
        <v>45</v>
      </c>
    </row>
    <row r="47" spans="1:18" ht="104.45">
      <c r="A47" s="38">
        <v>5.2</v>
      </c>
      <c r="B47" s="51" t="s">
        <v>169</v>
      </c>
      <c r="C47" s="39" t="s">
        <v>48</v>
      </c>
      <c r="D47" s="90">
        <v>3</v>
      </c>
      <c r="E47" s="90">
        <v>3</v>
      </c>
      <c r="F47" s="96">
        <f t="shared" si="4"/>
        <v>9</v>
      </c>
      <c r="G47" s="51" t="s">
        <v>166</v>
      </c>
      <c r="H47" s="39" t="s">
        <v>167</v>
      </c>
      <c r="I47" s="39" t="s">
        <v>59</v>
      </c>
      <c r="J47" s="90">
        <v>1</v>
      </c>
      <c r="K47" s="90">
        <v>2</v>
      </c>
      <c r="L47" s="87">
        <f t="shared" si="5"/>
        <v>2</v>
      </c>
      <c r="M47" s="40" t="s">
        <v>41</v>
      </c>
      <c r="N47" s="39" t="s">
        <v>84</v>
      </c>
      <c r="O47" s="2">
        <v>46301</v>
      </c>
      <c r="P47" s="40" t="s">
        <v>43</v>
      </c>
      <c r="Q47" s="49" t="s">
        <v>88</v>
      </c>
      <c r="R47" s="49" t="s">
        <v>170</v>
      </c>
    </row>
    <row r="48" spans="1:18" ht="87">
      <c r="A48" s="38">
        <v>5.3</v>
      </c>
      <c r="B48" s="51" t="s">
        <v>90</v>
      </c>
      <c r="C48" s="39" t="s">
        <v>48</v>
      </c>
      <c r="D48" s="90">
        <v>3</v>
      </c>
      <c r="E48" s="90">
        <v>3</v>
      </c>
      <c r="F48" s="96">
        <f t="shared" si="4"/>
        <v>9</v>
      </c>
      <c r="G48" s="51" t="s">
        <v>166</v>
      </c>
      <c r="H48" s="39" t="s">
        <v>167</v>
      </c>
      <c r="I48" s="39" t="s">
        <v>59</v>
      </c>
      <c r="J48" s="90">
        <v>2</v>
      </c>
      <c r="K48" s="90">
        <v>3</v>
      </c>
      <c r="L48" s="98">
        <f t="shared" si="5"/>
        <v>6</v>
      </c>
      <c r="M48" s="40" t="s">
        <v>41</v>
      </c>
      <c r="N48" s="39" t="s">
        <v>42</v>
      </c>
      <c r="O48" s="2">
        <v>46301</v>
      </c>
      <c r="P48" s="40" t="s">
        <v>43</v>
      </c>
      <c r="Q48" s="52" t="s">
        <v>171</v>
      </c>
      <c r="R48" s="52" t="s">
        <v>45</v>
      </c>
    </row>
    <row r="49" spans="1:18" ht="104.45">
      <c r="A49" s="38">
        <v>5.4</v>
      </c>
      <c r="B49" s="39" t="s">
        <v>172</v>
      </c>
      <c r="C49" s="39" t="s">
        <v>63</v>
      </c>
      <c r="D49" s="90">
        <v>1</v>
      </c>
      <c r="E49" s="90">
        <v>1</v>
      </c>
      <c r="F49" s="87">
        <f t="shared" si="4"/>
        <v>1</v>
      </c>
      <c r="G49" s="39" t="s">
        <v>173</v>
      </c>
      <c r="H49" s="39" t="s">
        <v>174</v>
      </c>
      <c r="I49" s="39" t="s">
        <v>51</v>
      </c>
      <c r="J49" s="90">
        <v>1</v>
      </c>
      <c r="K49" s="90">
        <v>1</v>
      </c>
      <c r="L49" s="87">
        <f t="shared" si="5"/>
        <v>1</v>
      </c>
      <c r="M49" s="40" t="s">
        <v>41</v>
      </c>
      <c r="N49" s="39" t="s">
        <v>42</v>
      </c>
      <c r="O49" s="2">
        <v>46301</v>
      </c>
      <c r="P49" s="40" t="s">
        <v>43</v>
      </c>
      <c r="Q49" s="52" t="s">
        <v>175</v>
      </c>
      <c r="R49" s="52" t="s">
        <v>45</v>
      </c>
    </row>
    <row r="50" spans="1:18" ht="121.9">
      <c r="A50" s="38">
        <v>5.5</v>
      </c>
      <c r="B50" s="39" t="s">
        <v>176</v>
      </c>
      <c r="C50" s="39" t="s">
        <v>48</v>
      </c>
      <c r="D50" s="90">
        <v>3</v>
      </c>
      <c r="E50" s="90">
        <v>2</v>
      </c>
      <c r="F50" s="99">
        <f t="shared" si="4"/>
        <v>6</v>
      </c>
      <c r="G50" s="39" t="s">
        <v>177</v>
      </c>
      <c r="H50" s="39" t="s">
        <v>178</v>
      </c>
      <c r="I50" s="39" t="s">
        <v>66</v>
      </c>
      <c r="J50" s="90">
        <v>2</v>
      </c>
      <c r="K50" s="90">
        <v>2</v>
      </c>
      <c r="L50" s="87">
        <f t="shared" si="5"/>
        <v>4</v>
      </c>
      <c r="M50" s="39" t="s">
        <v>179</v>
      </c>
      <c r="N50" s="39" t="s">
        <v>42</v>
      </c>
      <c r="O50" s="2">
        <v>46301</v>
      </c>
      <c r="P50" s="40" t="s">
        <v>43</v>
      </c>
      <c r="Q50" s="66" t="s">
        <v>180</v>
      </c>
      <c r="R50" s="66" t="s">
        <v>181</v>
      </c>
    </row>
    <row r="51" spans="1:18" ht="139.15">
      <c r="A51" s="44">
        <v>5.6</v>
      </c>
      <c r="B51" s="45" t="s">
        <v>182</v>
      </c>
      <c r="C51" s="45" t="s">
        <v>48</v>
      </c>
      <c r="D51" s="46">
        <v>2</v>
      </c>
      <c r="E51" s="46">
        <v>2</v>
      </c>
      <c r="F51" s="87">
        <f t="shared" si="4"/>
        <v>4</v>
      </c>
      <c r="G51" s="45" t="s">
        <v>183</v>
      </c>
      <c r="H51" s="45" t="s">
        <v>184</v>
      </c>
      <c r="I51" s="45" t="s">
        <v>59</v>
      </c>
      <c r="J51" s="46">
        <v>2</v>
      </c>
      <c r="K51" s="46">
        <v>2</v>
      </c>
      <c r="L51" s="95">
        <f t="shared" si="5"/>
        <v>4</v>
      </c>
      <c r="M51" s="46" t="s">
        <v>41</v>
      </c>
      <c r="N51" s="45" t="s">
        <v>42</v>
      </c>
      <c r="O51" s="47" t="s">
        <v>52</v>
      </c>
      <c r="P51" s="46" t="s">
        <v>53</v>
      </c>
      <c r="Q51" s="67" t="s">
        <v>185</v>
      </c>
      <c r="R51" s="68" t="s">
        <v>55</v>
      </c>
    </row>
    <row r="52" spans="1:18" ht="100.5" customHeight="1">
      <c r="A52" s="38">
        <v>5.7</v>
      </c>
      <c r="B52" s="39" t="s">
        <v>186</v>
      </c>
      <c r="C52" s="39" t="s">
        <v>48</v>
      </c>
      <c r="D52" s="90">
        <v>3</v>
      </c>
      <c r="E52" s="90">
        <v>3</v>
      </c>
      <c r="F52" s="96">
        <f t="shared" si="4"/>
        <v>9</v>
      </c>
      <c r="G52" s="39" t="s">
        <v>187</v>
      </c>
      <c r="H52" s="39" t="s">
        <v>188</v>
      </c>
      <c r="I52" s="39" t="s">
        <v>66</v>
      </c>
      <c r="J52" s="90">
        <v>2</v>
      </c>
      <c r="K52" s="90">
        <v>2</v>
      </c>
      <c r="L52" s="87">
        <f t="shared" si="5"/>
        <v>4</v>
      </c>
      <c r="M52" s="40" t="s">
        <v>41</v>
      </c>
      <c r="N52" s="39" t="s">
        <v>42</v>
      </c>
      <c r="O52" s="2">
        <v>46301</v>
      </c>
      <c r="P52" s="40" t="s">
        <v>43</v>
      </c>
      <c r="Q52" s="52" t="s">
        <v>189</v>
      </c>
      <c r="R52" s="66" t="s">
        <v>181</v>
      </c>
    </row>
    <row r="53" spans="1:18" ht="120.75" customHeight="1">
      <c r="A53" s="38">
        <v>5.8</v>
      </c>
      <c r="B53" s="39" t="s">
        <v>190</v>
      </c>
      <c r="C53" s="39" t="s">
        <v>48</v>
      </c>
      <c r="D53" s="90">
        <v>2</v>
      </c>
      <c r="E53" s="90">
        <v>2</v>
      </c>
      <c r="F53" s="87">
        <f t="shared" si="4"/>
        <v>4</v>
      </c>
      <c r="G53" s="39" t="s">
        <v>191</v>
      </c>
      <c r="H53" s="39" t="s">
        <v>192</v>
      </c>
      <c r="I53" s="39" t="s">
        <v>66</v>
      </c>
      <c r="J53" s="90">
        <v>3</v>
      </c>
      <c r="K53" s="90">
        <v>2</v>
      </c>
      <c r="L53" s="99">
        <f t="shared" si="5"/>
        <v>6</v>
      </c>
      <c r="M53" s="40" t="s">
        <v>41</v>
      </c>
      <c r="N53" s="39" t="s">
        <v>42</v>
      </c>
      <c r="O53" s="2">
        <v>46301</v>
      </c>
      <c r="P53" s="40" t="s">
        <v>43</v>
      </c>
      <c r="Q53" s="52" t="s">
        <v>193</v>
      </c>
      <c r="R53" s="52" t="s">
        <v>117</v>
      </c>
    </row>
    <row r="54" spans="1:18" s="37" customFormat="1" ht="115.5" customHeight="1">
      <c r="A54" s="38">
        <v>5.9</v>
      </c>
      <c r="B54" s="39" t="s">
        <v>194</v>
      </c>
      <c r="C54" s="39" t="s">
        <v>48</v>
      </c>
      <c r="D54" s="90">
        <v>2</v>
      </c>
      <c r="E54" s="90">
        <v>2</v>
      </c>
      <c r="F54" s="87">
        <f t="shared" si="4"/>
        <v>4</v>
      </c>
      <c r="G54" s="39" t="s">
        <v>195</v>
      </c>
      <c r="H54" s="39" t="s">
        <v>196</v>
      </c>
      <c r="I54" s="39" t="s">
        <v>66</v>
      </c>
      <c r="J54" s="90">
        <v>3</v>
      </c>
      <c r="K54" s="90">
        <v>2</v>
      </c>
      <c r="L54" s="99">
        <f t="shared" si="5"/>
        <v>6</v>
      </c>
      <c r="M54" s="40" t="s">
        <v>41</v>
      </c>
      <c r="N54" s="39" t="s">
        <v>42</v>
      </c>
      <c r="O54" s="2">
        <v>46301</v>
      </c>
      <c r="P54" s="40" t="s">
        <v>43</v>
      </c>
      <c r="Q54" s="49" t="s">
        <v>197</v>
      </c>
      <c r="R54" s="49" t="s">
        <v>45</v>
      </c>
    </row>
    <row r="55" spans="1:18" s="37" customFormat="1" ht="94.5" customHeight="1">
      <c r="A55" s="38" t="s">
        <v>198</v>
      </c>
      <c r="B55" s="39" t="s">
        <v>199</v>
      </c>
      <c r="C55" s="39" t="s">
        <v>48</v>
      </c>
      <c r="D55" s="90">
        <v>3</v>
      </c>
      <c r="E55" s="90">
        <v>2</v>
      </c>
      <c r="F55" s="99">
        <f t="shared" si="4"/>
        <v>6</v>
      </c>
      <c r="G55" s="39" t="s">
        <v>200</v>
      </c>
      <c r="H55" s="39" t="s">
        <v>201</v>
      </c>
      <c r="I55" s="39" t="s">
        <v>66</v>
      </c>
      <c r="J55" s="90">
        <v>3</v>
      </c>
      <c r="K55" s="90">
        <v>2</v>
      </c>
      <c r="L55" s="99">
        <f t="shared" si="5"/>
        <v>6</v>
      </c>
      <c r="M55" s="40" t="s">
        <v>41</v>
      </c>
      <c r="N55" s="69">
        <v>45880</v>
      </c>
      <c r="O55" s="2">
        <v>46301</v>
      </c>
      <c r="P55" s="40" t="s">
        <v>43</v>
      </c>
      <c r="Q55" s="49" t="s">
        <v>202</v>
      </c>
      <c r="R55" s="49" t="s">
        <v>45</v>
      </c>
    </row>
    <row r="56" spans="1:18" s="37" customFormat="1" ht="114.75" customHeight="1">
      <c r="A56" s="70">
        <v>5.1100000000000003</v>
      </c>
      <c r="B56" s="39" t="s">
        <v>203</v>
      </c>
      <c r="C56" s="39" t="s">
        <v>204</v>
      </c>
      <c r="D56" s="90">
        <v>3</v>
      </c>
      <c r="E56" s="90">
        <v>2</v>
      </c>
      <c r="F56" s="99">
        <f t="shared" si="4"/>
        <v>6</v>
      </c>
      <c r="G56" s="39" t="s">
        <v>205</v>
      </c>
      <c r="H56" s="39" t="s">
        <v>206</v>
      </c>
      <c r="I56" s="39" t="s">
        <v>66</v>
      </c>
      <c r="J56" s="90">
        <v>3</v>
      </c>
      <c r="K56" s="90">
        <v>2</v>
      </c>
      <c r="L56" s="99">
        <f t="shared" si="5"/>
        <v>6</v>
      </c>
      <c r="M56" s="40" t="s">
        <v>41</v>
      </c>
      <c r="N56" s="69">
        <v>45880</v>
      </c>
      <c r="O56" s="2">
        <v>46301</v>
      </c>
      <c r="P56" s="40" t="s">
        <v>43</v>
      </c>
      <c r="Q56" s="49" t="s">
        <v>207</v>
      </c>
      <c r="R56" s="49" t="s">
        <v>45</v>
      </c>
    </row>
    <row r="57" spans="1:18" ht="21" customHeight="1">
      <c r="A57" s="71">
        <v>6</v>
      </c>
      <c r="B57" s="72" t="s">
        <v>208</v>
      </c>
      <c r="C57" s="73"/>
      <c r="D57" s="73"/>
      <c r="E57" s="73"/>
      <c r="F57" s="72"/>
      <c r="G57" s="73"/>
      <c r="H57" s="73"/>
      <c r="I57" s="73"/>
      <c r="J57" s="73"/>
      <c r="K57" s="73"/>
      <c r="L57" s="61"/>
      <c r="M57" s="74"/>
      <c r="N57" s="73"/>
      <c r="O57" s="42"/>
      <c r="P57" s="75"/>
      <c r="Q57" s="76"/>
      <c r="R57" s="76"/>
    </row>
    <row r="58" spans="1:18" ht="139.15">
      <c r="A58" s="38">
        <v>6.1</v>
      </c>
      <c r="B58" s="51" t="s">
        <v>209</v>
      </c>
      <c r="C58" s="39" t="s">
        <v>204</v>
      </c>
      <c r="D58" s="90">
        <v>2</v>
      </c>
      <c r="E58" s="90">
        <v>2</v>
      </c>
      <c r="F58" s="87">
        <f t="shared" ref="F58:F63" si="6">D58*E58</f>
        <v>4</v>
      </c>
      <c r="G58" s="39" t="s">
        <v>210</v>
      </c>
      <c r="H58" s="39" t="s">
        <v>211</v>
      </c>
      <c r="I58" s="39" t="s">
        <v>66</v>
      </c>
      <c r="J58" s="90">
        <v>2</v>
      </c>
      <c r="K58" s="90">
        <v>2</v>
      </c>
      <c r="L58" s="87">
        <f t="shared" ref="L58:L63" si="7">J58*K58</f>
        <v>4</v>
      </c>
      <c r="M58" s="40" t="s">
        <v>41</v>
      </c>
      <c r="N58" s="39" t="s">
        <v>42</v>
      </c>
      <c r="O58" s="2">
        <v>46301</v>
      </c>
      <c r="P58" s="40" t="s">
        <v>43</v>
      </c>
      <c r="Q58" s="52" t="s">
        <v>212</v>
      </c>
      <c r="R58" s="52" t="s">
        <v>45</v>
      </c>
    </row>
    <row r="59" spans="1:18" ht="121.9">
      <c r="A59" s="38">
        <v>6.2</v>
      </c>
      <c r="B59" s="39" t="s">
        <v>213</v>
      </c>
      <c r="C59" s="39" t="s">
        <v>214</v>
      </c>
      <c r="D59" s="90">
        <v>3</v>
      </c>
      <c r="E59" s="90">
        <v>3</v>
      </c>
      <c r="F59" s="96">
        <f t="shared" si="6"/>
        <v>9</v>
      </c>
      <c r="G59" s="39" t="s">
        <v>215</v>
      </c>
      <c r="H59" s="39" t="s">
        <v>216</v>
      </c>
      <c r="I59" s="39" t="s">
        <v>66</v>
      </c>
      <c r="J59" s="90">
        <v>2</v>
      </c>
      <c r="K59" s="90">
        <v>3</v>
      </c>
      <c r="L59" s="98">
        <f t="shared" si="7"/>
        <v>6</v>
      </c>
      <c r="M59" s="40" t="s">
        <v>41</v>
      </c>
      <c r="N59" s="39" t="s">
        <v>42</v>
      </c>
      <c r="O59" s="2">
        <v>46301</v>
      </c>
      <c r="P59" s="40" t="s">
        <v>43</v>
      </c>
      <c r="Q59" s="52" t="s">
        <v>217</v>
      </c>
      <c r="R59" s="52" t="s">
        <v>45</v>
      </c>
    </row>
    <row r="60" spans="1:18" ht="156.6">
      <c r="A60" s="38">
        <v>6.3</v>
      </c>
      <c r="B60" s="39" t="s">
        <v>218</v>
      </c>
      <c r="C60" s="39" t="s">
        <v>214</v>
      </c>
      <c r="D60" s="90">
        <v>2</v>
      </c>
      <c r="E60" s="90">
        <v>2</v>
      </c>
      <c r="F60" s="87">
        <f t="shared" si="6"/>
        <v>4</v>
      </c>
      <c r="G60" s="39" t="s">
        <v>219</v>
      </c>
      <c r="H60" s="39" t="s">
        <v>220</v>
      </c>
      <c r="I60" s="39" t="s">
        <v>66</v>
      </c>
      <c r="J60" s="90">
        <v>2</v>
      </c>
      <c r="K60" s="90">
        <v>2</v>
      </c>
      <c r="L60" s="87">
        <f t="shared" si="7"/>
        <v>4</v>
      </c>
      <c r="M60" s="40" t="s">
        <v>41</v>
      </c>
      <c r="N60" s="39" t="s">
        <v>42</v>
      </c>
      <c r="O60" s="2">
        <v>46301</v>
      </c>
      <c r="P60" s="40" t="s">
        <v>43</v>
      </c>
      <c r="Q60" s="52" t="s">
        <v>221</v>
      </c>
      <c r="R60" s="52" t="s">
        <v>45</v>
      </c>
    </row>
    <row r="61" spans="1:18" ht="78" customHeight="1">
      <c r="A61" s="38">
        <v>6.4</v>
      </c>
      <c r="B61" s="39" t="s">
        <v>222</v>
      </c>
      <c r="C61" s="39" t="s">
        <v>214</v>
      </c>
      <c r="D61" s="90">
        <v>2</v>
      </c>
      <c r="E61" s="90">
        <v>2</v>
      </c>
      <c r="F61" s="87">
        <f t="shared" si="6"/>
        <v>4</v>
      </c>
      <c r="G61" s="39" t="s">
        <v>223</v>
      </c>
      <c r="H61" s="39" t="s">
        <v>224</v>
      </c>
      <c r="I61" s="39" t="s">
        <v>66</v>
      </c>
      <c r="J61" s="90">
        <v>1</v>
      </c>
      <c r="K61" s="90">
        <v>2</v>
      </c>
      <c r="L61" s="87">
        <f t="shared" si="7"/>
        <v>2</v>
      </c>
      <c r="M61" s="40" t="s">
        <v>41</v>
      </c>
      <c r="N61" s="39" t="s">
        <v>42</v>
      </c>
      <c r="O61" s="2">
        <v>46301</v>
      </c>
      <c r="P61" s="40" t="s">
        <v>43</v>
      </c>
      <c r="Q61" s="52" t="s">
        <v>225</v>
      </c>
      <c r="R61" s="52" t="s">
        <v>117</v>
      </c>
    </row>
    <row r="62" spans="1:18" ht="156.6">
      <c r="A62" s="38">
        <v>6.5</v>
      </c>
      <c r="B62" s="39" t="s">
        <v>226</v>
      </c>
      <c r="C62" s="39" t="s">
        <v>214</v>
      </c>
      <c r="D62" s="90">
        <v>2</v>
      </c>
      <c r="E62" s="90">
        <v>2</v>
      </c>
      <c r="F62" s="87">
        <f t="shared" si="6"/>
        <v>4</v>
      </c>
      <c r="G62" s="39" t="s">
        <v>227</v>
      </c>
      <c r="H62" s="39" t="s">
        <v>228</v>
      </c>
      <c r="I62" s="39" t="s">
        <v>66</v>
      </c>
      <c r="J62" s="90">
        <v>2</v>
      </c>
      <c r="K62" s="90">
        <v>2</v>
      </c>
      <c r="L62" s="87">
        <f t="shared" si="7"/>
        <v>4</v>
      </c>
      <c r="M62" s="40" t="s">
        <v>41</v>
      </c>
      <c r="N62" s="39" t="s">
        <v>42</v>
      </c>
      <c r="O62" s="2">
        <v>46301</v>
      </c>
      <c r="P62" s="40" t="s">
        <v>43</v>
      </c>
      <c r="Q62" s="52" t="s">
        <v>229</v>
      </c>
      <c r="R62" s="52" t="s">
        <v>45</v>
      </c>
    </row>
    <row r="63" spans="1:18" ht="87">
      <c r="A63" s="40">
        <v>6.6</v>
      </c>
      <c r="B63" s="39" t="s">
        <v>230</v>
      </c>
      <c r="C63" s="39" t="s">
        <v>214</v>
      </c>
      <c r="D63" s="90">
        <v>2</v>
      </c>
      <c r="E63" s="90">
        <v>3</v>
      </c>
      <c r="F63" s="98">
        <f t="shared" si="6"/>
        <v>6</v>
      </c>
      <c r="G63" s="39" t="s">
        <v>231</v>
      </c>
      <c r="H63" s="39" t="s">
        <v>232</v>
      </c>
      <c r="I63" s="39" t="s">
        <v>66</v>
      </c>
      <c r="J63" s="90">
        <v>2</v>
      </c>
      <c r="K63" s="90">
        <v>2</v>
      </c>
      <c r="L63" s="87">
        <f t="shared" si="7"/>
        <v>4</v>
      </c>
      <c r="M63" s="40" t="s">
        <v>41</v>
      </c>
      <c r="N63" s="39" t="s">
        <v>42</v>
      </c>
      <c r="O63" s="2">
        <v>46301</v>
      </c>
      <c r="P63" s="40" t="s">
        <v>43</v>
      </c>
      <c r="Q63" s="52" t="s">
        <v>233</v>
      </c>
      <c r="R63" s="52" t="s">
        <v>45</v>
      </c>
    </row>
    <row r="87" ht="15" customHeight="1"/>
    <row r="90" ht="15" customHeight="1"/>
    <row r="94" ht="15" customHeight="1"/>
  </sheetData>
  <printOptions headings="1" gridLines="1"/>
  <pageMargins left="0.7" right="0.7" top="0.75" bottom="0.75" header="0.3" footer="0.3"/>
  <pageSetup paperSize="9" scale="3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95092-A1DF-41D0-BD19-53906A0DF114}">
  <sheetPr>
    <pageSetUpPr fitToPage="1"/>
  </sheetPr>
  <dimension ref="A1:V51"/>
  <sheetViews>
    <sheetView tabSelected="1" zoomScale="60" zoomScaleNormal="60" workbookViewId="0">
      <selection activeCell="P20" sqref="P20"/>
    </sheetView>
  </sheetViews>
  <sheetFormatPr defaultColWidth="0" defaultRowHeight="15"/>
  <cols>
    <col min="1" max="1" width="16.69921875" style="132" customWidth="1"/>
    <col min="2" max="2" width="24.8984375" style="171" customWidth="1"/>
    <col min="3" max="3" width="36.796875" style="132" customWidth="1"/>
    <col min="4" max="4" width="22" style="132" customWidth="1"/>
    <col min="5" max="5" width="23" style="132" customWidth="1"/>
    <col min="6" max="6" width="23" style="155" customWidth="1"/>
    <col min="7" max="7" width="25" style="132" customWidth="1"/>
    <col min="8" max="8" width="41.8984375" style="132" customWidth="1"/>
    <col min="9" max="9" width="22" style="132" customWidth="1"/>
    <col min="10" max="11" width="23" style="132" customWidth="1"/>
    <col min="12" max="14" width="13.19921875" style="171" customWidth="1"/>
    <col min="15" max="15" width="18" style="132" customWidth="1"/>
    <col min="16" max="16" width="38" style="171" customWidth="1"/>
    <col min="17" max="16384" width="0" style="132" hidden="1"/>
  </cols>
  <sheetData>
    <row r="1" spans="1:22" s="173" customFormat="1" ht="15.6">
      <c r="A1" s="101" t="s">
        <v>234</v>
      </c>
      <c r="B1" s="101"/>
      <c r="C1" s="101"/>
      <c r="D1" s="1"/>
      <c r="E1" s="1"/>
      <c r="F1" s="83"/>
      <c r="G1" s="1"/>
      <c r="H1" s="1"/>
      <c r="I1" s="104"/>
      <c r="J1" s="104"/>
      <c r="K1" s="104"/>
      <c r="L1" s="172"/>
      <c r="M1" s="172"/>
      <c r="N1" s="172"/>
      <c r="O1" s="104"/>
      <c r="P1" s="172"/>
      <c r="Q1" s="104"/>
      <c r="R1" s="104"/>
      <c r="S1" s="104"/>
      <c r="T1" s="104"/>
      <c r="U1" s="104"/>
      <c r="V1" s="104"/>
    </row>
    <row r="2" spans="1:22" s="103" customFormat="1" ht="15.6">
      <c r="A2" s="1"/>
      <c r="B2" s="1"/>
      <c r="C2" s="1"/>
      <c r="D2" s="1"/>
      <c r="E2" s="1"/>
      <c r="F2" s="83"/>
      <c r="G2" s="1"/>
      <c r="H2" s="1"/>
      <c r="I2" s="101"/>
      <c r="J2" s="1"/>
      <c r="K2" s="1"/>
      <c r="L2" s="1"/>
      <c r="M2" s="1"/>
      <c r="N2" s="1"/>
      <c r="O2" s="1"/>
      <c r="P2" s="1"/>
      <c r="Q2" s="1"/>
      <c r="R2" s="1"/>
      <c r="S2" s="1"/>
      <c r="T2" s="1"/>
      <c r="U2" s="1"/>
      <c r="V2" s="1"/>
    </row>
    <row r="3" spans="1:22" s="104" customFormat="1" ht="21">
      <c r="A3" s="1"/>
      <c r="B3" s="1"/>
      <c r="C3" s="1"/>
      <c r="D3" s="82" t="s">
        <v>1</v>
      </c>
      <c r="E3" s="1"/>
      <c r="F3" s="83"/>
      <c r="G3" s="1"/>
      <c r="H3" s="1"/>
      <c r="I3" s="1"/>
      <c r="J3" s="1"/>
      <c r="K3" s="1"/>
      <c r="L3" s="1"/>
      <c r="M3" s="1"/>
      <c r="N3" s="1"/>
      <c r="O3" s="1"/>
      <c r="P3" s="1"/>
      <c r="Q3" s="1"/>
      <c r="R3" s="1"/>
      <c r="S3" s="1"/>
      <c r="T3" s="1"/>
      <c r="U3" s="1"/>
      <c r="V3" s="1"/>
    </row>
    <row r="4" spans="1:22" s="104" customFormat="1" ht="16.899999999999999">
      <c r="A4" s="1"/>
      <c r="B4" s="84"/>
      <c r="C4" s="77" t="s">
        <v>2</v>
      </c>
      <c r="D4" s="77" t="s">
        <v>3</v>
      </c>
      <c r="E4" s="77" t="s">
        <v>4</v>
      </c>
      <c r="F4" s="78" t="s">
        <v>5</v>
      </c>
      <c r="G4" s="1"/>
      <c r="H4" s="1"/>
      <c r="I4" s="1"/>
      <c r="J4" s="1"/>
      <c r="K4" s="1"/>
      <c r="L4" s="1"/>
      <c r="M4" s="1"/>
      <c r="N4" s="1"/>
      <c r="O4" s="1"/>
      <c r="P4" s="1"/>
      <c r="Q4" s="1"/>
      <c r="R4" s="1"/>
      <c r="S4" s="1"/>
      <c r="T4" s="1"/>
      <c r="U4" s="1"/>
      <c r="V4" s="1"/>
    </row>
    <row r="5" spans="1:22" s="104" customFormat="1" ht="16.899999999999999">
      <c r="A5" s="1"/>
      <c r="B5" s="85" t="s">
        <v>6</v>
      </c>
      <c r="C5" s="80">
        <v>6</v>
      </c>
      <c r="D5" s="79">
        <v>12</v>
      </c>
      <c r="E5" s="79">
        <v>18</v>
      </c>
      <c r="F5" s="79">
        <v>24</v>
      </c>
      <c r="G5" s="1"/>
      <c r="H5" s="1"/>
      <c r="I5" s="1"/>
      <c r="J5" s="1"/>
      <c r="K5" s="1"/>
      <c r="L5" s="1"/>
      <c r="M5" s="1"/>
      <c r="N5" s="1"/>
      <c r="O5" s="1"/>
      <c r="P5" s="1"/>
      <c r="Q5" s="1"/>
      <c r="R5" s="1"/>
      <c r="S5" s="1"/>
      <c r="T5" s="1"/>
      <c r="U5" s="1"/>
      <c r="V5" s="1"/>
    </row>
    <row r="6" spans="1:22" s="104" customFormat="1" ht="42">
      <c r="A6" s="86" t="s">
        <v>7</v>
      </c>
      <c r="B6" s="85" t="s">
        <v>8</v>
      </c>
      <c r="C6" s="80">
        <v>5</v>
      </c>
      <c r="D6" s="80">
        <v>10</v>
      </c>
      <c r="E6" s="79">
        <v>15</v>
      </c>
      <c r="F6" s="79">
        <v>20</v>
      </c>
      <c r="G6" s="1"/>
      <c r="H6" s="1"/>
      <c r="I6" s="1"/>
      <c r="J6" s="1"/>
      <c r="K6" s="1"/>
      <c r="L6" s="1"/>
      <c r="M6" s="1"/>
      <c r="N6" s="1"/>
      <c r="O6" s="1"/>
      <c r="P6" s="1"/>
      <c r="Q6" s="1"/>
      <c r="R6" s="1"/>
      <c r="S6" s="1"/>
      <c r="T6" s="1"/>
      <c r="U6" s="1"/>
      <c r="V6" s="1"/>
    </row>
    <row r="7" spans="1:22" s="104" customFormat="1" ht="16.899999999999999">
      <c r="A7" s="1"/>
      <c r="B7" s="85" t="s">
        <v>9</v>
      </c>
      <c r="C7" s="81">
        <v>4</v>
      </c>
      <c r="D7" s="80">
        <v>8</v>
      </c>
      <c r="E7" s="79">
        <v>12</v>
      </c>
      <c r="F7" s="79">
        <v>16</v>
      </c>
      <c r="G7" s="1"/>
      <c r="H7" s="1"/>
      <c r="I7" s="1"/>
      <c r="J7" s="1"/>
      <c r="K7" s="1"/>
      <c r="L7" s="1"/>
      <c r="M7" s="1"/>
      <c r="N7" s="1"/>
      <c r="O7" s="1"/>
      <c r="P7" s="1"/>
      <c r="Q7" s="1"/>
      <c r="R7" s="1"/>
      <c r="S7" s="1"/>
      <c r="T7" s="1"/>
      <c r="U7" s="1"/>
      <c r="V7" s="1"/>
    </row>
    <row r="8" spans="1:22" s="104" customFormat="1" ht="16.899999999999999">
      <c r="A8" s="1"/>
      <c r="B8" s="85" t="s">
        <v>10</v>
      </c>
      <c r="C8" s="81">
        <v>3</v>
      </c>
      <c r="D8" s="81">
        <v>6</v>
      </c>
      <c r="E8" s="80">
        <v>9</v>
      </c>
      <c r="F8" s="79">
        <v>12</v>
      </c>
      <c r="G8" s="1"/>
      <c r="H8" s="1"/>
      <c r="I8" s="1"/>
      <c r="J8" s="1"/>
      <c r="K8" s="1"/>
      <c r="L8" s="106"/>
      <c r="M8" s="106"/>
      <c r="N8" s="106"/>
      <c r="O8" s="1"/>
      <c r="P8" s="106"/>
      <c r="Q8" s="1"/>
      <c r="R8" s="1"/>
      <c r="S8" s="1"/>
      <c r="T8" s="1"/>
      <c r="U8" s="1"/>
      <c r="V8" s="1"/>
    </row>
    <row r="9" spans="1:22" s="104" customFormat="1" ht="16.899999999999999">
      <c r="A9" s="1"/>
      <c r="B9" s="85" t="s">
        <v>11</v>
      </c>
      <c r="C9" s="81">
        <v>2</v>
      </c>
      <c r="D9" s="81">
        <v>4</v>
      </c>
      <c r="E9" s="80">
        <v>6</v>
      </c>
      <c r="F9" s="80">
        <v>8</v>
      </c>
      <c r="G9" s="1"/>
      <c r="H9" s="1"/>
      <c r="I9" s="1"/>
      <c r="J9" s="1"/>
      <c r="K9" s="1"/>
      <c r="L9" s="106"/>
      <c r="M9" s="106"/>
      <c r="N9" s="106"/>
      <c r="O9" s="1"/>
      <c r="P9" s="106"/>
      <c r="Q9" s="1"/>
      <c r="R9" s="1"/>
      <c r="S9" s="1"/>
      <c r="T9" s="1"/>
      <c r="U9" s="1"/>
      <c r="V9" s="1"/>
    </row>
    <row r="10" spans="1:22" s="104" customFormat="1" ht="16.899999999999999">
      <c r="A10" s="1"/>
      <c r="B10" s="85" t="s">
        <v>12</v>
      </c>
      <c r="C10" s="81">
        <v>1</v>
      </c>
      <c r="D10" s="81">
        <v>2</v>
      </c>
      <c r="E10" s="81">
        <v>3</v>
      </c>
      <c r="F10" s="80">
        <v>4</v>
      </c>
      <c r="G10" s="1"/>
      <c r="H10" s="1"/>
      <c r="I10" s="1"/>
      <c r="J10" s="1"/>
      <c r="K10" s="1"/>
      <c r="L10" s="106"/>
      <c r="M10" s="106"/>
      <c r="N10" s="106"/>
      <c r="O10" s="1"/>
      <c r="P10" s="106"/>
      <c r="Q10" s="1"/>
      <c r="R10" s="1"/>
      <c r="S10" s="1"/>
      <c r="T10" s="1"/>
      <c r="U10" s="1"/>
      <c r="V10" s="1"/>
    </row>
    <row r="11" spans="1:22" s="104" customFormat="1">
      <c r="A11" s="1"/>
      <c r="B11" s="1"/>
      <c r="C11" s="1"/>
      <c r="D11" s="1"/>
      <c r="E11" s="1"/>
      <c r="F11" s="83"/>
      <c r="G11" s="1"/>
      <c r="H11" s="1"/>
      <c r="I11" s="1"/>
      <c r="J11" s="1"/>
      <c r="K11" s="1"/>
      <c r="L11" s="106"/>
      <c r="M11" s="106"/>
      <c r="N11" s="106"/>
      <c r="O11" s="1"/>
      <c r="P11" s="106"/>
      <c r="Q11" s="1"/>
      <c r="R11" s="1"/>
      <c r="S11" s="1"/>
      <c r="T11" s="1"/>
      <c r="U11" s="1"/>
      <c r="V11" s="1"/>
    </row>
    <row r="12" spans="1:22" s="104" customFormat="1">
      <c r="A12" s="1"/>
      <c r="B12" s="1"/>
      <c r="C12" s="1"/>
      <c r="D12" s="1"/>
      <c r="E12" s="1"/>
      <c r="F12" s="83"/>
      <c r="G12" s="1"/>
      <c r="H12" s="1"/>
      <c r="I12" s="1"/>
      <c r="J12" s="1"/>
      <c r="K12" s="1"/>
      <c r="L12" s="106"/>
      <c r="M12" s="106"/>
      <c r="N12" s="106"/>
      <c r="O12" s="1"/>
      <c r="P12" s="106"/>
      <c r="Q12" s="1"/>
      <c r="R12" s="1"/>
      <c r="S12" s="1"/>
      <c r="T12" s="1"/>
      <c r="U12" s="1"/>
      <c r="V12" s="1"/>
    </row>
    <row r="13" spans="1:22" s="104" customFormat="1">
      <c r="A13" s="1"/>
      <c r="B13" s="106"/>
      <c r="C13" s="1"/>
      <c r="D13" s="1"/>
      <c r="E13" s="1"/>
      <c r="F13" s="83"/>
      <c r="G13" s="1"/>
      <c r="H13" s="1"/>
      <c r="I13" s="1"/>
      <c r="J13" s="1"/>
      <c r="K13" s="1"/>
      <c r="L13" s="106"/>
      <c r="M13" s="106"/>
      <c r="N13" s="106"/>
      <c r="O13" s="1"/>
      <c r="P13" s="106"/>
      <c r="Q13" s="1"/>
      <c r="R13" s="1"/>
      <c r="S13" s="1"/>
      <c r="T13" s="1"/>
      <c r="U13" s="1"/>
      <c r="V13" s="1"/>
    </row>
    <row r="14" spans="1:22" s="122" customFormat="1" ht="15.6">
      <c r="A14" s="238" t="s">
        <v>235</v>
      </c>
      <c r="B14" s="240" t="s">
        <v>236</v>
      </c>
      <c r="C14" s="242" t="s">
        <v>237</v>
      </c>
      <c r="D14" s="174" t="s">
        <v>16</v>
      </c>
      <c r="E14" s="175" t="s">
        <v>17</v>
      </c>
      <c r="F14" s="176" t="s">
        <v>18</v>
      </c>
      <c r="G14" s="244" t="s">
        <v>238</v>
      </c>
      <c r="H14" s="246" t="s">
        <v>239</v>
      </c>
      <c r="I14" s="174" t="s">
        <v>16</v>
      </c>
      <c r="J14" s="175" t="s">
        <v>17</v>
      </c>
      <c r="K14" s="176" t="s">
        <v>18</v>
      </c>
      <c r="L14" s="231" t="s">
        <v>240</v>
      </c>
      <c r="M14" s="231" t="s">
        <v>27</v>
      </c>
      <c r="N14" s="177"/>
      <c r="O14" s="233" t="s">
        <v>241</v>
      </c>
      <c r="P14" s="235" t="s">
        <v>242</v>
      </c>
      <c r="Q14" s="121"/>
    </row>
    <row r="15" spans="1:22" s="182" customFormat="1" ht="93.6">
      <c r="A15" s="239"/>
      <c r="B15" s="241"/>
      <c r="C15" s="243"/>
      <c r="D15" s="178" t="s">
        <v>243</v>
      </c>
      <c r="E15" s="178" t="s">
        <v>32</v>
      </c>
      <c r="F15" s="179" t="s">
        <v>244</v>
      </c>
      <c r="G15" s="245"/>
      <c r="H15" s="245"/>
      <c r="I15" s="178" t="s">
        <v>243</v>
      </c>
      <c r="J15" s="178" t="s">
        <v>32</v>
      </c>
      <c r="K15" s="179" t="s">
        <v>244</v>
      </c>
      <c r="L15" s="232"/>
      <c r="M15" s="232"/>
      <c r="N15" s="180" t="s">
        <v>245</v>
      </c>
      <c r="O15" s="234"/>
      <c r="P15" s="235"/>
      <c r="Q15" s="181"/>
    </row>
    <row r="16" spans="1:22" s="195" customFormat="1" ht="135">
      <c r="A16" s="183">
        <v>1.1000000000000001</v>
      </c>
      <c r="B16" s="184">
        <v>46274</v>
      </c>
      <c r="C16" s="185" t="s">
        <v>36</v>
      </c>
      <c r="D16" s="186">
        <v>3</v>
      </c>
      <c r="E16" s="186">
        <v>4</v>
      </c>
      <c r="F16" s="186">
        <f>IF(OR(D16="",E16=""),"",D16*E16)</f>
        <v>12</v>
      </c>
      <c r="G16" s="187" t="s">
        <v>38</v>
      </c>
      <c r="H16" s="185" t="s">
        <v>246</v>
      </c>
      <c r="I16" s="186">
        <v>2</v>
      </c>
      <c r="J16" s="186">
        <v>4</v>
      </c>
      <c r="K16" s="188">
        <f>IF(OR(I16="",J16=""),"",I16*J16)</f>
        <v>8</v>
      </c>
      <c r="L16" s="189" t="s">
        <v>247</v>
      </c>
      <c r="M16" s="190">
        <v>46303</v>
      </c>
      <c r="N16" s="191" t="s">
        <v>248</v>
      </c>
      <c r="O16" s="192" t="s">
        <v>43</v>
      </c>
      <c r="P16" s="185" t="s">
        <v>249</v>
      </c>
      <c r="Q16" s="192"/>
      <c r="R16" s="185"/>
      <c r="S16" s="193"/>
      <c r="T16" s="194"/>
      <c r="U16" s="189"/>
      <c r="V16" s="189"/>
    </row>
    <row r="17" spans="1:22" s="195" customFormat="1" ht="75">
      <c r="A17" s="194">
        <v>2.1</v>
      </c>
      <c r="B17" s="184">
        <v>46274</v>
      </c>
      <c r="C17" s="185" t="s">
        <v>250</v>
      </c>
      <c r="D17" s="196">
        <v>4</v>
      </c>
      <c r="E17" s="196">
        <v>4</v>
      </c>
      <c r="F17" s="197">
        <f t="shared" ref="F17:F51" si="0">IF(OR(D17="",E17=""),"",D17*E17)</f>
        <v>16</v>
      </c>
      <c r="G17" s="185" t="s">
        <v>251</v>
      </c>
      <c r="H17" s="185" t="s">
        <v>252</v>
      </c>
      <c r="I17" s="196">
        <v>3</v>
      </c>
      <c r="J17" s="196">
        <v>4</v>
      </c>
      <c r="K17" s="197">
        <f t="shared" ref="K17:K51" si="1">IF(OR(I17="",J17=""),"",I17*J17)</f>
        <v>12</v>
      </c>
      <c r="L17" s="198" t="s">
        <v>247</v>
      </c>
      <c r="M17" s="190">
        <v>46303</v>
      </c>
      <c r="N17" s="199" t="s">
        <v>248</v>
      </c>
      <c r="O17" s="200" t="s">
        <v>43</v>
      </c>
      <c r="P17" s="201" t="s">
        <v>253</v>
      </c>
      <c r="Q17" s="192"/>
      <c r="R17" s="185"/>
      <c r="S17" s="190"/>
      <c r="T17" s="192"/>
      <c r="U17" s="202"/>
      <c r="V17" s="202"/>
    </row>
    <row r="18" spans="1:22" s="195" customFormat="1" ht="105">
      <c r="A18" s="183">
        <v>3.1</v>
      </c>
      <c r="B18" s="184">
        <v>46274</v>
      </c>
      <c r="C18" s="185" t="s">
        <v>254</v>
      </c>
      <c r="D18" s="186">
        <v>4</v>
      </c>
      <c r="E18" s="186">
        <v>3</v>
      </c>
      <c r="F18" s="203">
        <f t="shared" si="0"/>
        <v>12</v>
      </c>
      <c r="G18" s="185" t="s">
        <v>255</v>
      </c>
      <c r="H18" s="185" t="s">
        <v>256</v>
      </c>
      <c r="I18" s="186">
        <v>3</v>
      </c>
      <c r="J18" s="186">
        <v>3</v>
      </c>
      <c r="K18" s="203">
        <f t="shared" si="1"/>
        <v>9</v>
      </c>
      <c r="L18" s="189" t="s">
        <v>247</v>
      </c>
      <c r="M18" s="190">
        <v>46303</v>
      </c>
      <c r="N18" s="192" t="s">
        <v>248</v>
      </c>
      <c r="O18" s="192" t="s">
        <v>43</v>
      </c>
      <c r="P18" s="185" t="s">
        <v>257</v>
      </c>
      <c r="Q18" s="185"/>
      <c r="R18" s="185"/>
      <c r="S18" s="190"/>
      <c r="T18" s="192"/>
      <c r="U18" s="185"/>
      <c r="V18" s="185"/>
    </row>
    <row r="19" spans="1:22" s="195" customFormat="1" ht="105">
      <c r="A19" s="183">
        <v>3.2</v>
      </c>
      <c r="B19" s="184">
        <v>46274</v>
      </c>
      <c r="C19" s="204" t="s">
        <v>96</v>
      </c>
      <c r="D19" s="196">
        <v>4</v>
      </c>
      <c r="E19" s="196">
        <v>3</v>
      </c>
      <c r="F19" s="197">
        <f t="shared" si="0"/>
        <v>12</v>
      </c>
      <c r="G19" s="204" t="s">
        <v>97</v>
      </c>
      <c r="H19" s="204" t="s">
        <v>258</v>
      </c>
      <c r="I19" s="196">
        <v>3</v>
      </c>
      <c r="J19" s="196">
        <v>3</v>
      </c>
      <c r="K19" s="197">
        <f t="shared" si="1"/>
        <v>9</v>
      </c>
      <c r="L19" s="198" t="s">
        <v>247</v>
      </c>
      <c r="M19" s="190">
        <v>46303</v>
      </c>
      <c r="N19" s="199" t="s">
        <v>248</v>
      </c>
      <c r="O19" s="200" t="s">
        <v>43</v>
      </c>
      <c r="P19" s="201" t="s">
        <v>259</v>
      </c>
      <c r="Q19" s="185"/>
      <c r="R19" s="185"/>
      <c r="S19" s="190"/>
      <c r="T19" s="192"/>
      <c r="U19" s="185"/>
      <c r="V19" s="185"/>
    </row>
    <row r="20" spans="1:22" s="206" customFormat="1" ht="105">
      <c r="A20" s="183">
        <v>3.3</v>
      </c>
      <c r="B20" s="184">
        <v>46274</v>
      </c>
      <c r="C20" s="204" t="s">
        <v>127</v>
      </c>
      <c r="D20" s="205">
        <v>3</v>
      </c>
      <c r="E20" s="196">
        <v>4</v>
      </c>
      <c r="F20" s="197">
        <f t="shared" si="0"/>
        <v>12</v>
      </c>
      <c r="G20" s="204" t="s">
        <v>114</v>
      </c>
      <c r="H20" s="204" t="s">
        <v>260</v>
      </c>
      <c r="I20" s="205">
        <v>2</v>
      </c>
      <c r="J20" s="196">
        <v>4</v>
      </c>
      <c r="K20" s="197">
        <f t="shared" si="1"/>
        <v>8</v>
      </c>
      <c r="L20" s="198" t="s">
        <v>247</v>
      </c>
      <c r="M20" s="190">
        <v>46303</v>
      </c>
      <c r="N20" s="199" t="s">
        <v>248</v>
      </c>
      <c r="O20" s="200" t="s">
        <v>43</v>
      </c>
      <c r="P20" s="201" t="s">
        <v>259</v>
      </c>
    </row>
    <row r="21" spans="1:22" s="206" customFormat="1" ht="60">
      <c r="A21" s="183">
        <v>4.0999999999999996</v>
      </c>
      <c r="B21" s="184">
        <v>46274</v>
      </c>
      <c r="C21" s="204" t="s">
        <v>136</v>
      </c>
      <c r="D21" s="205">
        <v>3</v>
      </c>
      <c r="E21" s="196">
        <v>3</v>
      </c>
      <c r="F21" s="197">
        <f t="shared" si="0"/>
        <v>9</v>
      </c>
      <c r="G21" s="204" t="s">
        <v>261</v>
      </c>
      <c r="H21" s="204" t="s">
        <v>262</v>
      </c>
      <c r="I21" s="205">
        <v>2</v>
      </c>
      <c r="J21" s="205">
        <v>3</v>
      </c>
      <c r="K21" s="197">
        <f t="shared" si="1"/>
        <v>6</v>
      </c>
      <c r="L21" s="198" t="s">
        <v>247</v>
      </c>
      <c r="M21" s="190">
        <v>46303</v>
      </c>
      <c r="N21" s="199" t="s">
        <v>248</v>
      </c>
      <c r="O21" s="200" t="s">
        <v>43</v>
      </c>
      <c r="P21" s="204" t="s">
        <v>263</v>
      </c>
    </row>
    <row r="22" spans="1:22" s="206" customFormat="1" ht="90">
      <c r="A22" s="183">
        <v>4.2</v>
      </c>
      <c r="B22" s="184">
        <v>46274</v>
      </c>
      <c r="C22" s="204" t="s">
        <v>149</v>
      </c>
      <c r="D22" s="205">
        <v>3</v>
      </c>
      <c r="E22" s="196">
        <v>3</v>
      </c>
      <c r="F22" s="197">
        <f t="shared" si="0"/>
        <v>9</v>
      </c>
      <c r="G22" s="204" t="s">
        <v>150</v>
      </c>
      <c r="H22" s="204" t="s">
        <v>264</v>
      </c>
      <c r="I22" s="205">
        <v>2</v>
      </c>
      <c r="J22" s="196">
        <v>3</v>
      </c>
      <c r="K22" s="197">
        <f t="shared" si="1"/>
        <v>6</v>
      </c>
      <c r="L22" s="198" t="s">
        <v>247</v>
      </c>
      <c r="M22" s="190">
        <v>46303</v>
      </c>
      <c r="N22" s="199" t="s">
        <v>248</v>
      </c>
      <c r="O22" s="200" t="s">
        <v>43</v>
      </c>
      <c r="P22" s="201" t="s">
        <v>265</v>
      </c>
    </row>
    <row r="23" spans="1:22" s="195" customFormat="1" ht="90">
      <c r="A23" s="183">
        <v>5.0999999999999996</v>
      </c>
      <c r="B23" s="184">
        <v>46274</v>
      </c>
      <c r="C23" s="185" t="s">
        <v>266</v>
      </c>
      <c r="D23" s="186">
        <v>2</v>
      </c>
      <c r="E23" s="186">
        <v>3</v>
      </c>
      <c r="F23" s="203">
        <f t="shared" si="0"/>
        <v>6</v>
      </c>
      <c r="G23" s="185" t="s">
        <v>173</v>
      </c>
      <c r="H23" s="185" t="s">
        <v>267</v>
      </c>
      <c r="I23" s="186">
        <v>1</v>
      </c>
      <c r="J23" s="186">
        <v>3</v>
      </c>
      <c r="K23" s="203">
        <f t="shared" si="1"/>
        <v>3</v>
      </c>
      <c r="L23" s="189" t="s">
        <v>247</v>
      </c>
      <c r="M23" s="190">
        <v>46303</v>
      </c>
      <c r="N23" s="192" t="s">
        <v>248</v>
      </c>
      <c r="O23" s="192" t="s">
        <v>43</v>
      </c>
      <c r="P23" s="185" t="s">
        <v>268</v>
      </c>
      <c r="Q23" s="192"/>
      <c r="R23" s="185"/>
      <c r="S23" s="190"/>
      <c r="T23" s="192"/>
      <c r="U23" s="185"/>
      <c r="V23" s="185"/>
    </row>
    <row r="24" spans="1:22" s="200" customFormat="1" ht="120">
      <c r="A24" s="183">
        <v>5.2</v>
      </c>
      <c r="B24" s="184">
        <v>46274</v>
      </c>
      <c r="C24" s="204" t="s">
        <v>176</v>
      </c>
      <c r="D24" s="196">
        <v>3</v>
      </c>
      <c r="E24" s="196">
        <v>2</v>
      </c>
      <c r="F24" s="197">
        <f t="shared" si="0"/>
        <v>6</v>
      </c>
      <c r="G24" s="185" t="s">
        <v>177</v>
      </c>
      <c r="H24" s="185" t="s">
        <v>269</v>
      </c>
      <c r="I24" s="196">
        <v>2</v>
      </c>
      <c r="J24" s="196">
        <v>2</v>
      </c>
      <c r="K24" s="197">
        <f t="shared" si="1"/>
        <v>4</v>
      </c>
      <c r="L24" s="198" t="s">
        <v>247</v>
      </c>
      <c r="M24" s="190">
        <v>46303</v>
      </c>
      <c r="N24" s="199" t="s">
        <v>248</v>
      </c>
      <c r="O24" s="185" t="s">
        <v>43</v>
      </c>
      <c r="P24" s="201" t="s">
        <v>270</v>
      </c>
    </row>
    <row r="25" spans="1:22" s="207" customFormat="1" ht="90">
      <c r="A25" s="183">
        <v>5.3</v>
      </c>
      <c r="B25" s="184">
        <v>46274</v>
      </c>
      <c r="C25" s="185" t="s">
        <v>186</v>
      </c>
      <c r="D25" s="186">
        <v>4</v>
      </c>
      <c r="E25" s="196">
        <v>3</v>
      </c>
      <c r="F25" s="197">
        <f t="shared" si="0"/>
        <v>12</v>
      </c>
      <c r="G25" s="185" t="s">
        <v>187</v>
      </c>
      <c r="H25" s="185" t="s">
        <v>271</v>
      </c>
      <c r="I25" s="196">
        <v>3</v>
      </c>
      <c r="J25" s="196">
        <v>3</v>
      </c>
      <c r="K25" s="197">
        <f t="shared" si="1"/>
        <v>9</v>
      </c>
      <c r="L25" s="198" t="s">
        <v>247</v>
      </c>
      <c r="M25" s="190">
        <v>46303</v>
      </c>
      <c r="N25" s="199" t="s">
        <v>248</v>
      </c>
      <c r="O25" s="185" t="s">
        <v>43</v>
      </c>
      <c r="P25" s="185" t="s">
        <v>272</v>
      </c>
    </row>
    <row r="26" spans="1:22" s="207" customFormat="1" ht="105">
      <c r="A26" s="183">
        <v>5.4</v>
      </c>
      <c r="B26" s="184">
        <v>46274</v>
      </c>
      <c r="C26" s="185" t="s">
        <v>273</v>
      </c>
      <c r="D26" s="186">
        <v>4</v>
      </c>
      <c r="E26" s="196">
        <v>4</v>
      </c>
      <c r="F26" s="197">
        <f t="shared" si="0"/>
        <v>16</v>
      </c>
      <c r="G26" s="185" t="s">
        <v>191</v>
      </c>
      <c r="H26" s="185" t="s">
        <v>274</v>
      </c>
      <c r="I26" s="196">
        <v>3</v>
      </c>
      <c r="J26" s="196">
        <v>4</v>
      </c>
      <c r="K26" s="197">
        <f t="shared" si="1"/>
        <v>12</v>
      </c>
      <c r="L26" s="198" t="s">
        <v>247</v>
      </c>
      <c r="M26" s="190">
        <v>46303</v>
      </c>
      <c r="N26" s="199" t="s">
        <v>248</v>
      </c>
      <c r="O26" s="185" t="s">
        <v>43</v>
      </c>
      <c r="P26" s="201" t="s">
        <v>275</v>
      </c>
    </row>
    <row r="27" spans="1:22" s="207" customFormat="1" ht="120">
      <c r="A27" s="183">
        <v>5.5</v>
      </c>
      <c r="B27" s="184">
        <v>46274</v>
      </c>
      <c r="C27" s="185" t="s">
        <v>276</v>
      </c>
      <c r="D27" s="186">
        <v>3</v>
      </c>
      <c r="E27" s="196">
        <v>3</v>
      </c>
      <c r="F27" s="197">
        <f t="shared" si="0"/>
        <v>9</v>
      </c>
      <c r="G27" s="185" t="s">
        <v>195</v>
      </c>
      <c r="H27" s="185" t="s">
        <v>277</v>
      </c>
      <c r="I27" s="196">
        <v>2</v>
      </c>
      <c r="J27" s="196">
        <v>3</v>
      </c>
      <c r="K27" s="197">
        <f t="shared" si="1"/>
        <v>6</v>
      </c>
      <c r="L27" s="198" t="s">
        <v>247</v>
      </c>
      <c r="M27" s="190">
        <v>46303</v>
      </c>
      <c r="N27" s="199" t="s">
        <v>248</v>
      </c>
      <c r="O27" s="185" t="s">
        <v>43</v>
      </c>
      <c r="P27" s="201" t="s">
        <v>278</v>
      </c>
    </row>
    <row r="28" spans="1:22" s="207" customFormat="1" ht="105">
      <c r="A28" s="183">
        <v>5.6</v>
      </c>
      <c r="B28" s="184">
        <v>46274</v>
      </c>
      <c r="C28" s="185" t="s">
        <v>199</v>
      </c>
      <c r="D28" s="186">
        <v>3</v>
      </c>
      <c r="E28" s="186">
        <v>3</v>
      </c>
      <c r="F28" s="197">
        <f t="shared" si="0"/>
        <v>9</v>
      </c>
      <c r="G28" s="185" t="s">
        <v>200</v>
      </c>
      <c r="H28" s="185" t="s">
        <v>279</v>
      </c>
      <c r="I28" s="196">
        <v>2</v>
      </c>
      <c r="J28" s="196">
        <v>3</v>
      </c>
      <c r="K28" s="197">
        <f t="shared" si="1"/>
        <v>6</v>
      </c>
      <c r="L28" s="198" t="s">
        <v>247</v>
      </c>
      <c r="M28" s="190">
        <v>46303</v>
      </c>
      <c r="N28" s="199" t="s">
        <v>248</v>
      </c>
      <c r="O28" s="185" t="s">
        <v>43</v>
      </c>
      <c r="P28" s="185" t="s">
        <v>280</v>
      </c>
    </row>
    <row r="29" spans="1:22" s="207" customFormat="1" ht="90">
      <c r="A29" s="183">
        <v>5.7</v>
      </c>
      <c r="B29" s="184">
        <v>46274</v>
      </c>
      <c r="C29" s="185" t="s">
        <v>203</v>
      </c>
      <c r="D29" s="186">
        <v>4</v>
      </c>
      <c r="E29" s="186">
        <v>3</v>
      </c>
      <c r="F29" s="197">
        <f t="shared" si="0"/>
        <v>12</v>
      </c>
      <c r="G29" s="185" t="s">
        <v>205</v>
      </c>
      <c r="H29" s="185" t="s">
        <v>281</v>
      </c>
      <c r="I29" s="196">
        <v>3</v>
      </c>
      <c r="J29" s="196">
        <v>3</v>
      </c>
      <c r="K29" s="197">
        <f t="shared" si="1"/>
        <v>9</v>
      </c>
      <c r="L29" s="198" t="s">
        <v>247</v>
      </c>
      <c r="M29" s="190">
        <v>46303</v>
      </c>
      <c r="N29" s="199" t="s">
        <v>248</v>
      </c>
      <c r="O29" s="185" t="s">
        <v>43</v>
      </c>
      <c r="P29" s="185" t="s">
        <v>282</v>
      </c>
    </row>
    <row r="30" spans="1:22" s="207" customFormat="1" ht="105">
      <c r="A30" s="183">
        <v>6.1</v>
      </c>
      <c r="B30" s="184">
        <v>46274</v>
      </c>
      <c r="C30" s="185" t="s">
        <v>209</v>
      </c>
      <c r="D30" s="186">
        <v>2</v>
      </c>
      <c r="E30" s="186">
        <v>4</v>
      </c>
      <c r="F30" s="197">
        <f t="shared" si="0"/>
        <v>8</v>
      </c>
      <c r="G30" s="185" t="s">
        <v>210</v>
      </c>
      <c r="H30" s="185" t="s">
        <v>283</v>
      </c>
      <c r="I30" s="196">
        <v>1</v>
      </c>
      <c r="J30" s="196">
        <v>4</v>
      </c>
      <c r="K30" s="197">
        <f t="shared" si="1"/>
        <v>4</v>
      </c>
      <c r="L30" s="198" t="s">
        <v>247</v>
      </c>
      <c r="M30" s="190">
        <v>46303</v>
      </c>
      <c r="N30" s="199" t="s">
        <v>248</v>
      </c>
      <c r="O30" s="185" t="s">
        <v>43</v>
      </c>
      <c r="P30" s="185" t="s">
        <v>284</v>
      </c>
    </row>
    <row r="31" spans="1:22" s="207" customFormat="1" ht="120">
      <c r="A31" s="183">
        <v>6.2</v>
      </c>
      <c r="B31" s="184">
        <v>46274</v>
      </c>
      <c r="C31" s="185" t="s">
        <v>213</v>
      </c>
      <c r="D31" s="186">
        <v>4</v>
      </c>
      <c r="E31" s="186">
        <v>3</v>
      </c>
      <c r="F31" s="197">
        <f t="shared" si="0"/>
        <v>12</v>
      </c>
      <c r="G31" s="185" t="s">
        <v>215</v>
      </c>
      <c r="H31" s="185" t="s">
        <v>285</v>
      </c>
      <c r="I31" s="196">
        <v>3</v>
      </c>
      <c r="J31" s="196">
        <v>3</v>
      </c>
      <c r="K31" s="197">
        <f t="shared" si="1"/>
        <v>9</v>
      </c>
      <c r="L31" s="198" t="s">
        <v>247</v>
      </c>
      <c r="M31" s="190">
        <v>46303</v>
      </c>
      <c r="N31" s="199" t="s">
        <v>248</v>
      </c>
      <c r="O31" s="185" t="s">
        <v>43</v>
      </c>
      <c r="P31" s="185" t="s">
        <v>286</v>
      </c>
    </row>
    <row r="32" spans="1:22" s="195" customFormat="1" ht="120">
      <c r="A32" s="183">
        <v>6.3</v>
      </c>
      <c r="B32" s="184">
        <v>46274</v>
      </c>
      <c r="C32" s="185" t="s">
        <v>218</v>
      </c>
      <c r="D32" s="186">
        <v>3</v>
      </c>
      <c r="E32" s="186">
        <v>4</v>
      </c>
      <c r="F32" s="203">
        <f t="shared" si="0"/>
        <v>12</v>
      </c>
      <c r="G32" s="185" t="s">
        <v>219</v>
      </c>
      <c r="H32" s="185" t="s">
        <v>287</v>
      </c>
      <c r="I32" s="186">
        <v>2</v>
      </c>
      <c r="J32" s="186">
        <v>4</v>
      </c>
      <c r="K32" s="203">
        <f t="shared" si="1"/>
        <v>8</v>
      </c>
      <c r="L32" s="189" t="s">
        <v>247</v>
      </c>
      <c r="M32" s="190">
        <v>46303</v>
      </c>
      <c r="N32" s="192" t="s">
        <v>248</v>
      </c>
      <c r="O32" s="192" t="s">
        <v>43</v>
      </c>
      <c r="P32" s="185" t="s">
        <v>288</v>
      </c>
      <c r="Q32" s="185"/>
      <c r="R32" s="185"/>
      <c r="S32" s="190"/>
      <c r="T32" s="192"/>
      <c r="U32" s="185"/>
      <c r="V32" s="185"/>
    </row>
    <row r="33" spans="1:22" s="207" customFormat="1" ht="105">
      <c r="A33" s="183">
        <v>6.4</v>
      </c>
      <c r="B33" s="184">
        <v>46274</v>
      </c>
      <c r="C33" s="185" t="s">
        <v>222</v>
      </c>
      <c r="D33" s="196">
        <v>3</v>
      </c>
      <c r="E33" s="196">
        <v>3</v>
      </c>
      <c r="F33" s="197">
        <f t="shared" si="0"/>
        <v>9</v>
      </c>
      <c r="G33" s="204" t="s">
        <v>223</v>
      </c>
      <c r="H33" s="208" t="s">
        <v>289</v>
      </c>
      <c r="I33" s="196">
        <v>2</v>
      </c>
      <c r="J33" s="196">
        <v>2</v>
      </c>
      <c r="K33" s="197">
        <f t="shared" si="1"/>
        <v>4</v>
      </c>
      <c r="L33" s="198" t="s">
        <v>247</v>
      </c>
      <c r="M33" s="190">
        <v>46303</v>
      </c>
      <c r="N33" s="199" t="s">
        <v>248</v>
      </c>
      <c r="O33" s="200" t="s">
        <v>43</v>
      </c>
      <c r="P33" s="201" t="s">
        <v>290</v>
      </c>
    </row>
    <row r="34" spans="1:22" s="207" customFormat="1" ht="90">
      <c r="A34" s="183">
        <v>6.5</v>
      </c>
      <c r="B34" s="184">
        <v>46274</v>
      </c>
      <c r="C34" s="185" t="s">
        <v>291</v>
      </c>
      <c r="D34" s="196">
        <v>3</v>
      </c>
      <c r="E34" s="196">
        <v>2</v>
      </c>
      <c r="F34" s="197">
        <f t="shared" si="0"/>
        <v>6</v>
      </c>
      <c r="G34" s="185" t="s">
        <v>227</v>
      </c>
      <c r="H34" s="185" t="s">
        <v>292</v>
      </c>
      <c r="I34" s="196">
        <v>2</v>
      </c>
      <c r="J34" s="196">
        <v>2</v>
      </c>
      <c r="K34" s="197">
        <f t="shared" si="1"/>
        <v>4</v>
      </c>
      <c r="L34" s="198" t="s">
        <v>247</v>
      </c>
      <c r="M34" s="190">
        <v>46303</v>
      </c>
      <c r="N34" s="199" t="s">
        <v>248</v>
      </c>
      <c r="O34" s="200" t="s">
        <v>43</v>
      </c>
      <c r="P34" s="201" t="s">
        <v>293</v>
      </c>
    </row>
    <row r="35" spans="1:22" s="207" customFormat="1" ht="90">
      <c r="A35" s="183">
        <v>6.6</v>
      </c>
      <c r="B35" s="184">
        <v>46274</v>
      </c>
      <c r="C35" s="185" t="s">
        <v>294</v>
      </c>
      <c r="D35" s="196">
        <v>3</v>
      </c>
      <c r="E35" s="196">
        <v>3</v>
      </c>
      <c r="F35" s="197">
        <f t="shared" si="0"/>
        <v>9</v>
      </c>
      <c r="G35" s="185" t="s">
        <v>295</v>
      </c>
      <c r="H35" s="185" t="s">
        <v>296</v>
      </c>
      <c r="I35" s="196">
        <v>2</v>
      </c>
      <c r="J35" s="196">
        <v>3</v>
      </c>
      <c r="K35" s="197">
        <f t="shared" si="1"/>
        <v>6</v>
      </c>
      <c r="L35" s="198" t="s">
        <v>247</v>
      </c>
      <c r="M35" s="190">
        <v>46303</v>
      </c>
      <c r="N35" s="199" t="s">
        <v>248</v>
      </c>
      <c r="O35" s="200" t="s">
        <v>43</v>
      </c>
      <c r="P35" s="201" t="s">
        <v>297</v>
      </c>
    </row>
    <row r="36" spans="1:22" s="1" customFormat="1" ht="21" customHeight="1">
      <c r="A36" s="209"/>
      <c r="B36" s="210"/>
      <c r="C36" s="211"/>
      <c r="D36" s="212"/>
      <c r="E36" s="212"/>
      <c r="F36" s="213" t="str">
        <f t="shared" si="0"/>
        <v/>
      </c>
      <c r="G36" s="214"/>
      <c r="H36" s="211"/>
      <c r="I36" s="214"/>
      <c r="J36" s="214"/>
      <c r="K36" s="213" t="str">
        <f t="shared" si="1"/>
        <v/>
      </c>
      <c r="L36" s="211"/>
      <c r="M36" s="214"/>
      <c r="N36" s="214"/>
      <c r="O36" s="214"/>
      <c r="P36" s="212"/>
      <c r="Q36" s="211"/>
      <c r="R36" s="211"/>
      <c r="S36" s="215"/>
      <c r="T36" s="216"/>
      <c r="U36" s="217"/>
      <c r="V36" s="217"/>
    </row>
    <row r="37" spans="1:22" s="207" customFormat="1" ht="15.6">
      <c r="A37" s="183"/>
      <c r="B37" s="199"/>
      <c r="C37" s="185"/>
      <c r="D37" s="194"/>
      <c r="E37" s="194"/>
      <c r="F37" s="218" t="str">
        <f t="shared" si="0"/>
        <v/>
      </c>
      <c r="G37" s="185"/>
      <c r="H37" s="185"/>
      <c r="I37" s="194"/>
      <c r="J37" s="194"/>
      <c r="K37" s="218" t="str">
        <f t="shared" si="1"/>
        <v/>
      </c>
      <c r="L37" s="201"/>
      <c r="M37" s="199"/>
      <c r="N37" s="199"/>
      <c r="O37" s="200"/>
      <c r="P37" s="219"/>
    </row>
    <row r="38" spans="1:22" s="207" customFormat="1" ht="15.6">
      <c r="A38" s="183"/>
      <c r="B38" s="199"/>
      <c r="C38" s="185"/>
      <c r="D38" s="194"/>
      <c r="E38" s="194"/>
      <c r="F38" s="218" t="str">
        <f t="shared" si="0"/>
        <v/>
      </c>
      <c r="G38" s="185"/>
      <c r="H38" s="185"/>
      <c r="I38" s="183"/>
      <c r="J38" s="183"/>
      <c r="K38" s="218" t="str">
        <f t="shared" si="1"/>
        <v/>
      </c>
      <c r="L38" s="201"/>
      <c r="M38" s="199"/>
      <c r="N38" s="199"/>
      <c r="O38" s="200"/>
      <c r="P38" s="219"/>
    </row>
    <row r="39" spans="1:22" s="207" customFormat="1" ht="15.6">
      <c r="A39" s="183"/>
      <c r="B39" s="199"/>
      <c r="C39" s="185"/>
      <c r="D39" s="194"/>
      <c r="E39" s="194"/>
      <c r="F39" s="218" t="str">
        <f t="shared" si="0"/>
        <v/>
      </c>
      <c r="G39" s="185"/>
      <c r="H39" s="185"/>
      <c r="I39" s="183"/>
      <c r="J39" s="183"/>
      <c r="K39" s="218" t="str">
        <f t="shared" si="1"/>
        <v/>
      </c>
      <c r="L39" s="201"/>
      <c r="M39" s="199"/>
      <c r="N39" s="199"/>
      <c r="O39" s="200"/>
      <c r="P39" s="219"/>
    </row>
    <row r="40" spans="1:22" s="207" customFormat="1" ht="15.6">
      <c r="A40" s="183"/>
      <c r="B40" s="199"/>
      <c r="C40" s="185"/>
      <c r="D40" s="183"/>
      <c r="E40" s="183"/>
      <c r="F40" s="218" t="str">
        <f t="shared" si="0"/>
        <v/>
      </c>
      <c r="G40" s="185"/>
      <c r="H40" s="204"/>
      <c r="I40" s="183"/>
      <c r="J40" s="183"/>
      <c r="K40" s="218" t="str">
        <f t="shared" si="1"/>
        <v/>
      </c>
      <c r="L40" s="201"/>
      <c r="M40" s="199"/>
      <c r="N40" s="199"/>
      <c r="O40" s="200"/>
      <c r="P40" s="219"/>
    </row>
    <row r="41" spans="1:22" s="207" customFormat="1" ht="15.6">
      <c r="A41" s="183"/>
      <c r="B41" s="199"/>
      <c r="C41" s="185"/>
      <c r="D41" s="183"/>
      <c r="E41" s="183"/>
      <c r="F41" s="218" t="str">
        <f t="shared" si="0"/>
        <v/>
      </c>
      <c r="G41" s="185"/>
      <c r="H41" s="185"/>
      <c r="I41" s="183"/>
      <c r="J41" s="183"/>
      <c r="K41" s="218" t="str">
        <f t="shared" si="1"/>
        <v/>
      </c>
      <c r="L41" s="201"/>
      <c r="M41" s="199"/>
      <c r="N41" s="199"/>
      <c r="O41" s="200"/>
      <c r="P41" s="219"/>
    </row>
    <row r="42" spans="1:22" s="207" customFormat="1" ht="15.6">
      <c r="A42" s="183"/>
      <c r="B42" s="199"/>
      <c r="C42" s="185"/>
      <c r="D42" s="183"/>
      <c r="E42" s="183"/>
      <c r="F42" s="218" t="str">
        <f t="shared" si="0"/>
        <v/>
      </c>
      <c r="G42" s="185"/>
      <c r="H42" s="185"/>
      <c r="I42" s="183"/>
      <c r="J42" s="183"/>
      <c r="K42" s="218" t="str">
        <f t="shared" si="1"/>
        <v/>
      </c>
      <c r="L42" s="201"/>
      <c r="M42" s="199"/>
      <c r="N42" s="199"/>
      <c r="O42" s="200"/>
      <c r="P42" s="219"/>
    </row>
    <row r="43" spans="1:22" s="207" customFormat="1" ht="15.6">
      <c r="A43" s="183"/>
      <c r="B43" s="199"/>
      <c r="C43" s="185"/>
      <c r="D43" s="183"/>
      <c r="E43" s="183"/>
      <c r="F43" s="218" t="str">
        <f t="shared" si="0"/>
        <v/>
      </c>
      <c r="G43" s="185"/>
      <c r="H43" s="185"/>
      <c r="I43" s="183"/>
      <c r="J43" s="183"/>
      <c r="K43" s="218" t="str">
        <f t="shared" si="1"/>
        <v/>
      </c>
      <c r="L43" s="201"/>
      <c r="M43" s="199"/>
      <c r="N43" s="199"/>
      <c r="O43" s="200"/>
      <c r="P43" s="219"/>
    </row>
    <row r="44" spans="1:22" s="1" customFormat="1" ht="21" customHeight="1">
      <c r="A44" s="220"/>
      <c r="B44" s="221"/>
      <c r="C44" s="222"/>
      <c r="D44" s="221"/>
      <c r="E44" s="221"/>
      <c r="F44" s="223" t="str">
        <f t="shared" si="0"/>
        <v/>
      </c>
      <c r="G44" s="222"/>
      <c r="H44" s="222"/>
      <c r="I44" s="222"/>
      <c r="J44" s="222"/>
      <c r="K44" s="224" t="str">
        <f t="shared" si="1"/>
        <v/>
      </c>
      <c r="L44" s="222"/>
      <c r="M44" s="222"/>
      <c r="N44" s="222"/>
      <c r="O44" s="222"/>
      <c r="P44" s="225"/>
      <c r="Q44" s="226"/>
      <c r="R44" s="222"/>
      <c r="S44" s="190"/>
      <c r="T44" s="227"/>
      <c r="U44" s="204"/>
      <c r="V44" s="204"/>
    </row>
    <row r="45" spans="1:22" s="207" customFormat="1" ht="15.6">
      <c r="A45" s="183"/>
      <c r="B45" s="199"/>
      <c r="C45" s="228"/>
      <c r="D45" s="183"/>
      <c r="E45" s="183"/>
      <c r="F45" s="218" t="str">
        <f t="shared" si="0"/>
        <v/>
      </c>
      <c r="G45" s="185"/>
      <c r="H45" s="185"/>
      <c r="I45" s="183"/>
      <c r="J45" s="183"/>
      <c r="K45" s="218" t="str">
        <f t="shared" si="1"/>
        <v/>
      </c>
      <c r="L45" s="201"/>
      <c r="M45" s="199"/>
      <c r="N45" s="199"/>
      <c r="O45" s="200"/>
      <c r="P45" s="201"/>
    </row>
    <row r="46" spans="1:22" s="207" customFormat="1" ht="15.6">
      <c r="A46" s="183"/>
      <c r="B46" s="199"/>
      <c r="C46" s="185"/>
      <c r="D46" s="183"/>
      <c r="E46" s="183"/>
      <c r="F46" s="218" t="str">
        <f t="shared" si="0"/>
        <v/>
      </c>
      <c r="G46" s="185"/>
      <c r="H46" s="185"/>
      <c r="I46" s="183"/>
      <c r="J46" s="183"/>
      <c r="K46" s="229" t="str">
        <f t="shared" si="1"/>
        <v/>
      </c>
      <c r="L46" s="201"/>
      <c r="M46" s="199"/>
      <c r="N46" s="199"/>
      <c r="O46" s="200"/>
      <c r="P46" s="201"/>
    </row>
    <row r="47" spans="1:22" s="207" customFormat="1" ht="15.6">
      <c r="A47" s="183"/>
      <c r="B47" s="199"/>
      <c r="C47" s="185"/>
      <c r="D47" s="183"/>
      <c r="E47" s="183"/>
      <c r="F47" s="218" t="str">
        <f t="shared" si="0"/>
        <v/>
      </c>
      <c r="G47" s="185"/>
      <c r="H47" s="185"/>
      <c r="I47" s="183"/>
      <c r="J47" s="183"/>
      <c r="K47" s="218" t="str">
        <f t="shared" si="1"/>
        <v/>
      </c>
      <c r="L47" s="201"/>
      <c r="M47" s="199"/>
      <c r="N47" s="199"/>
      <c r="O47" s="200"/>
      <c r="P47" s="219"/>
    </row>
    <row r="48" spans="1:22" s="207" customFormat="1" ht="15.6">
      <c r="A48" s="183"/>
      <c r="B48" s="199"/>
      <c r="C48" s="185"/>
      <c r="D48" s="183"/>
      <c r="E48" s="183"/>
      <c r="F48" s="218" t="str">
        <f t="shared" si="0"/>
        <v/>
      </c>
      <c r="G48" s="185"/>
      <c r="H48" s="185"/>
      <c r="I48" s="183"/>
      <c r="J48" s="183"/>
      <c r="K48" s="218" t="str">
        <f t="shared" si="1"/>
        <v/>
      </c>
      <c r="L48" s="201"/>
      <c r="M48" s="199"/>
      <c r="N48" s="199"/>
      <c r="O48" s="200"/>
      <c r="P48" s="201"/>
    </row>
    <row r="49" spans="1:22" s="207" customFormat="1" ht="15.6">
      <c r="A49" s="183"/>
      <c r="B49" s="199"/>
      <c r="C49" s="185"/>
      <c r="D49" s="183"/>
      <c r="E49" s="183"/>
      <c r="F49" s="218" t="str">
        <f t="shared" si="0"/>
        <v/>
      </c>
      <c r="G49" s="185"/>
      <c r="H49" s="185"/>
      <c r="I49" s="183"/>
      <c r="J49" s="183"/>
      <c r="K49" s="218" t="str">
        <f t="shared" si="1"/>
        <v/>
      </c>
      <c r="L49" s="201"/>
      <c r="M49" s="199"/>
      <c r="N49" s="199"/>
      <c r="O49" s="200"/>
      <c r="P49" s="201"/>
    </row>
    <row r="50" spans="1:22" ht="15.6">
      <c r="A50" s="154"/>
      <c r="B50" s="2"/>
      <c r="C50" s="145"/>
      <c r="D50" s="183"/>
      <c r="E50" s="183"/>
      <c r="F50" s="218" t="str">
        <f t="shared" si="0"/>
        <v/>
      </c>
      <c r="G50" s="185"/>
      <c r="H50" s="185"/>
      <c r="I50" s="183"/>
      <c r="J50" s="183"/>
      <c r="K50" s="218" t="str">
        <f t="shared" si="1"/>
        <v/>
      </c>
      <c r="L50" s="201"/>
      <c r="M50" s="2"/>
      <c r="N50" s="2"/>
      <c r="O50" s="155"/>
      <c r="P50" s="147"/>
    </row>
    <row r="51" spans="1:22" s="104" customFormat="1" ht="21" customHeight="1">
      <c r="A51" s="159"/>
      <c r="B51" s="134"/>
      <c r="C51" s="165"/>
      <c r="D51" s="165"/>
      <c r="E51" s="165"/>
      <c r="F51" s="230" t="str">
        <f t="shared" si="0"/>
        <v/>
      </c>
      <c r="G51" s="165"/>
      <c r="H51" s="165"/>
      <c r="I51" s="165"/>
      <c r="J51" s="165"/>
      <c r="K51" s="230" t="str">
        <f t="shared" si="1"/>
        <v/>
      </c>
      <c r="L51" s="165"/>
      <c r="M51" s="165"/>
      <c r="N51" s="165"/>
      <c r="O51" s="236"/>
      <c r="P51" s="237"/>
      <c r="Q51" s="166"/>
      <c r="R51" s="165"/>
      <c r="S51" s="153"/>
      <c r="T51" s="167"/>
      <c r="U51" s="168"/>
      <c r="V51" s="168"/>
    </row>
  </sheetData>
  <protectedRanges>
    <protectedRange sqref="R197:R199 R13:S13 R189:S192 R180:S182 R172:S175 R164:S166 R42:S44 R60:S62 R68:S70 R76:S78 R84:S86 R92:S94 R100:S102 R108:S110 R116:S118 R124:S126 R132:S134 R140:S142 R148:S150 R156:S158 R51:S53 R33:S36" name="Risk 3_19_20_2"/>
    <protectedRange sqref="M14:N14" name="Risk 2_1_1"/>
    <protectedRange sqref="B108:B110 B116:B118 B124:B126 B132:B134 B148:B150 B156:B158 D116:D118 I116:I118" name="Risk1_10_18_6"/>
    <protectedRange sqref="G156:H158 O156:P158 G13:H13 M13:P13 O36:P36 G42:H44 M44:P44 G60:H62 M60:P62 G68:H70 O68:P70 G76:H78 O76:P78 G84:H86 M84:P86 G92:H94 M92:P94 G100:H102 O100:P102 G108:H110 M108:P110 G116:H118 O116:P118 G124:H126 O124:P126 G132:H134 O132:P134 G140:H142 O140:P142 G148:H150 M148:P150 G164:H166 O164:P166 G172:H174 O172:P174 G180:H182 O180:P182 G189:H191 O189:P191 G197:H199 O197:P199 G51:H53 M51:O53 P52:P53 G33:H36" name="Risk 1_19_20_1"/>
    <protectedRange sqref="B172:B174" name="Risk 1_1_1_1"/>
    <protectedRange sqref="B197:B199" name="Risk 1_1_5_1"/>
    <protectedRange sqref="S197:S199" name="Risk 3_19_20_1_1"/>
    <protectedRange sqref="B189:B191" name="Risk 1_1_6_1"/>
    <protectedRange sqref="M172:N174" name="Risk 1_19_20_3_1"/>
    <protectedRange sqref="M36:N36" name="Risk 1_19_20_4_1"/>
    <protectedRange sqref="D68:F70 I68:K70" name="Risk 1_1_3_1"/>
    <protectedRange sqref="M68:N70" name="Risk 1_19_20_6_1"/>
    <protectedRange sqref="M76:N78" name="Risk 1_19_20_7_1"/>
    <protectedRange sqref="B84" name="Risk 1_1_7_1"/>
    <protectedRange sqref="E100:F102 J100:K102" name="Risk 1_1_8_1"/>
    <protectedRange sqref="M100:N102" name="Risk 1_19_20_8_1"/>
    <protectedRange sqref="D108:F110 I108:K110" name="Risk1_10_18_1_1"/>
    <protectedRange sqref="E116:F118 J116:K118" name="Risk1_10_18_2_1"/>
    <protectedRange sqref="M116:N118" name="Risk 1_19_20_9_1"/>
    <protectedRange sqref="D124:F126 I124:K126" name="Risk1_10_18_3_1"/>
    <protectedRange sqref="M124:N126" name="Risk 1_19_20_11_1"/>
    <protectedRange sqref="D132:F134 I132:K134" name="Risk1_10_18_4_1"/>
    <protectedRange sqref="M132:N134" name="Risk 1_19_20_12_1"/>
    <protectedRange sqref="B140:B142" name="Risk1_10_18_5_1"/>
    <protectedRange sqref="D140:F142 I140:K142" name="Risk1_10_18_8_1"/>
    <protectedRange sqref="M140:N142" name="Risk 1_19_20_13_1"/>
    <protectedRange sqref="D148:F150 I148:K150" name="Risk1_10_18_9_1"/>
    <protectedRange sqref="D156:F158 I156:K158" name="Risk1_10_18_10_1"/>
    <protectedRange sqref="M156:N158" name="Risk 1_19_20_14_1"/>
    <protectedRange sqref="B164:B166" name="Risk1_10_18_11_1"/>
    <protectedRange sqref="D164:F166 I164:K166" name="Risk1_10_18_12_1"/>
    <protectedRange sqref="M164:N166" name="Risk 1_19_20_15_1"/>
    <protectedRange sqref="D172:F174 I172:K174" name="Risk 1_1_11_1"/>
    <protectedRange sqref="B180:B182" name="Risk 1_1_12_1"/>
    <protectedRange sqref="D180:F182 I180:K182" name="Risk 1_1_13_1"/>
    <protectedRange sqref="M180:N182" name="Risk 1_19_20_17_1"/>
    <protectedRange sqref="D189:F191 I189:K191" name="Risk 1_1_14_1"/>
    <protectedRange sqref="M189:N191" name="Risk 1_19_20_18_1"/>
    <protectedRange sqref="D197:F199 I197:K199" name="Risk 1_1_15_1"/>
    <protectedRange sqref="M197:N199" name="Risk 1_19_20_19_1"/>
    <protectedRange sqref="D44:F44 D36:F36 I44:K44 I36:K36" name="Risk 1_1_9_1"/>
    <protectedRange sqref="D33:F35" name="Risk 1_1_2_1_1"/>
    <protectedRange sqref="I33:K35" name="Risk 1_1_2_2_1"/>
    <protectedRange sqref="D42:F43" name="Risk 1_1_2_1_2_1"/>
    <protectedRange sqref="I42:K43" name="Risk 1_1_2_1_3_1"/>
  </protectedRanges>
  <mergeCells count="10">
    <mergeCell ref="M14:M15"/>
    <mergeCell ref="O14:O15"/>
    <mergeCell ref="P14:P15"/>
    <mergeCell ref="O51:P51"/>
    <mergeCell ref="A14:A15"/>
    <mergeCell ref="B14:B15"/>
    <mergeCell ref="C14:C15"/>
    <mergeCell ref="G14:G15"/>
    <mergeCell ref="H14:H15"/>
    <mergeCell ref="L14:L15"/>
  </mergeCells>
  <conditionalFormatting sqref="F16:F51">
    <cfRule type="expression" dxfId="5" priority="1">
      <formula>OR(AND($D16=6,$E16&gt;=2),AND($D16=5,$E16&gt;=3),AND($D16=4,$E16&gt;=3),AND($D16=3,$E16=4))</formula>
    </cfRule>
    <cfRule type="expression" dxfId="4" priority="2">
      <formula>OR(AND($D16=6,$E16=1),AND($D16=5,$E16&lt;=2),AND($D16=4,$E16=2),AND($D16=3,$E16=3),AND($D16=2,$E16&gt;=3),AND($D16=1,$E16=4))</formula>
    </cfRule>
    <cfRule type="expression" dxfId="3" priority="3">
      <formula>AND(ISNUMBER($D16),ISNUMBER($E16),NOT(OR(AND($D16=6,$E16&gt;=2),AND($D16=5,$E16&gt;=3),AND($D16=4,$E16&gt;=3),AND($D16=3,$E16=4))),NOT(OR(AND($D16=6,$E16=1),AND($D16=5,$E16&lt;=2),AND($D16=4,$E16=2),AND($D16=3,$E16=3),AND($D16=2,$E16&gt;=3),AND($D16=1,$E16=4))))</formula>
    </cfRule>
  </conditionalFormatting>
  <conditionalFormatting sqref="K16:K51">
    <cfRule type="expression" dxfId="2" priority="4">
      <formula>OR(AND($I16=6,$J16&gt;=2),AND($I16=5,$J16&gt;=3),AND($I16=4,$J16&gt;=3),AND($I16=3,$J16=4))</formula>
    </cfRule>
    <cfRule type="expression" dxfId="1" priority="5">
      <formula>OR(AND($I16=6,$J16=1),AND($I16=5,$J16&lt;=2),AND($I16=4,$J16=2),AND($I16=3,$J16=3),AND($I16=2,$J16&gt;=3),AND($I16=1,$J16=4))</formula>
    </cfRule>
    <cfRule type="expression" dxfId="0" priority="6">
      <formula>AND(ISNUMBER($I16),ISNUMBER($J16),NOT(OR(AND($I16=6,$J16&gt;=2),AND($I16=5,$J16&gt;=3),AND($I16=4,$J16&gt;=3),AND($I16=3,$J16=4))),NOT(OR(AND($I16=6,$J16=1),AND($I16=5,$J16&lt;=2),AND($I16=4,$J16=2),AND($I16=3,$J16=3),AND($I16=2,$J16&gt;=3),AND($I16=1,$J16=4))))</formula>
    </cfRule>
  </conditionalFormatting>
  <dataValidations count="2">
    <dataValidation type="whole" allowBlank="1" showInputMessage="1" showErrorMessage="1" errorTitle="Invalid impact" error="Enter a whole number from 1 to 4." promptTitle="Impact" prompt="1 Negligible; 2 Minor; 3 Major; 4 Critical." sqref="E16:E51 J16:J51" xr:uid="{2548A8B1-6B7C-4B3C-BC51-A472C8715CA7}">
      <formula1>1</formula1>
      <formula2>4</formula2>
    </dataValidation>
    <dataValidation type="whole" allowBlank="1" showInputMessage="1" showErrorMessage="1" errorTitle="Invalid probability" error="Enter a whole number from 1 to 6." promptTitle="Probability / Likelihood" prompt="1 Almost Impossible; 2 Very Low; 3 Low; 4 Significant; 5 High; 6 Very High." sqref="D16:D51 I16:I51" xr:uid="{BFCEDFF9-38DC-4333-A249-B63A473319B6}">
      <formula1>1</formula1>
      <formula2>6</formula2>
    </dataValidation>
  </dataValidations>
  <pageMargins left="0.7" right="0.7" top="0.75" bottom="0.75" header="0.3" footer="0.3"/>
  <pageSetup paperSize="9" scale="25"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13BBE-6F50-477F-A150-03B940CAD917}">
  <sheetPr>
    <pageSetUpPr fitToPage="1"/>
  </sheetPr>
  <dimension ref="A1:V44"/>
  <sheetViews>
    <sheetView topLeftCell="B1" zoomScale="40" zoomScaleNormal="40" workbookViewId="0">
      <selection activeCell="G8" sqref="G8"/>
    </sheetView>
  </sheetViews>
  <sheetFormatPr defaultColWidth="0" defaultRowHeight="15"/>
  <cols>
    <col min="1" max="1" width="25" style="132" customWidth="1"/>
    <col min="2" max="2" width="20.3984375" style="171" customWidth="1"/>
    <col min="3" max="3" width="36.796875" style="132" customWidth="1"/>
    <col min="4" max="4" width="22" style="132" customWidth="1"/>
    <col min="5" max="6" width="23" style="132" customWidth="1"/>
    <col min="7" max="7" width="20.796875" style="132" customWidth="1"/>
    <col min="8" max="8" width="27.796875" style="132" customWidth="1"/>
    <col min="9" max="9" width="22" style="132" customWidth="1"/>
    <col min="10" max="11" width="23" style="132" customWidth="1"/>
    <col min="12" max="14" width="13.19921875" style="171" customWidth="1"/>
    <col min="15" max="15" width="18" style="132" customWidth="1"/>
    <col min="16" max="16" width="46.3984375" style="171" customWidth="1"/>
    <col min="17" max="16384" width="0" style="132" hidden="1"/>
  </cols>
  <sheetData>
    <row r="1" spans="1:22" s="103" customFormat="1" ht="15.6">
      <c r="A1" s="101" t="s">
        <v>298</v>
      </c>
      <c r="B1" s="102"/>
      <c r="C1" s="1"/>
      <c r="D1" s="101"/>
      <c r="E1" s="1"/>
      <c r="F1" s="1"/>
      <c r="G1" s="1"/>
      <c r="H1" s="1"/>
      <c r="I1" s="101"/>
      <c r="J1" s="1"/>
      <c r="K1" s="1"/>
      <c r="L1" s="1"/>
      <c r="M1" s="1"/>
      <c r="N1" s="1"/>
      <c r="O1" s="1"/>
      <c r="P1" s="1"/>
      <c r="Q1" s="1"/>
      <c r="R1" s="1"/>
      <c r="S1" s="1"/>
      <c r="T1" s="1"/>
      <c r="U1" s="1"/>
      <c r="V1" s="1"/>
    </row>
    <row r="2" spans="1:22" s="104" customFormat="1" ht="15.6">
      <c r="A2" s="101" t="s">
        <v>299</v>
      </c>
      <c r="B2" s="1"/>
      <c r="C2" s="1"/>
      <c r="D2" s="1"/>
      <c r="E2" s="1"/>
      <c r="F2" s="1"/>
      <c r="G2" s="1"/>
      <c r="H2" s="1"/>
      <c r="I2" s="1"/>
      <c r="J2" s="1"/>
      <c r="K2" s="1"/>
      <c r="L2" s="1"/>
      <c r="M2" s="1"/>
      <c r="N2" s="1"/>
      <c r="O2" s="1"/>
      <c r="P2" s="1"/>
      <c r="Q2" s="1"/>
      <c r="R2" s="1"/>
      <c r="S2" s="1"/>
      <c r="T2" s="1"/>
      <c r="U2" s="1"/>
      <c r="V2" s="1"/>
    </row>
    <row r="3" spans="1:22" s="104" customFormat="1">
      <c r="A3" s="1"/>
      <c r="B3" s="1"/>
      <c r="C3" s="1"/>
      <c r="D3" s="1"/>
      <c r="E3" s="1"/>
      <c r="F3" s="1"/>
      <c r="G3" s="1"/>
      <c r="H3" s="1"/>
      <c r="I3" s="1"/>
      <c r="J3" s="1"/>
      <c r="K3" s="1"/>
      <c r="L3" s="1"/>
      <c r="M3" s="1"/>
      <c r="N3" s="1"/>
      <c r="O3" s="1"/>
      <c r="P3" s="1"/>
      <c r="Q3" s="1"/>
      <c r="R3" s="1"/>
      <c r="S3" s="1"/>
      <c r="T3" s="1"/>
      <c r="U3" s="1"/>
      <c r="V3" s="1"/>
    </row>
    <row r="4" spans="1:22" s="104" customFormat="1">
      <c r="A4" s="105" t="s">
        <v>300</v>
      </c>
      <c r="B4" s="105" t="s">
        <v>301</v>
      </c>
      <c r="C4" s="105" t="s">
        <v>302</v>
      </c>
      <c r="D4" s="105" t="s">
        <v>303</v>
      </c>
      <c r="E4" s="105" t="s">
        <v>304</v>
      </c>
      <c r="F4" s="1"/>
      <c r="G4" s="1"/>
      <c r="H4" s="1"/>
      <c r="I4" s="1"/>
      <c r="J4" s="1"/>
      <c r="K4" s="1"/>
      <c r="L4" s="106"/>
      <c r="M4" s="106"/>
      <c r="N4" s="106"/>
      <c r="O4" s="1"/>
      <c r="P4" s="106"/>
      <c r="Q4" s="1"/>
      <c r="R4" s="1"/>
      <c r="S4" s="1"/>
      <c r="T4" s="1"/>
      <c r="U4" s="1"/>
      <c r="V4" s="1"/>
    </row>
    <row r="5" spans="1:22" s="104" customFormat="1" ht="15.6">
      <c r="A5" s="105" t="s">
        <v>305</v>
      </c>
      <c r="B5" s="107">
        <v>5</v>
      </c>
      <c r="C5" s="108">
        <v>10</v>
      </c>
      <c r="D5" s="109">
        <v>15</v>
      </c>
      <c r="E5" s="109">
        <v>20</v>
      </c>
      <c r="F5" s="1"/>
      <c r="G5" s="1"/>
      <c r="H5" s="1"/>
      <c r="I5" s="1"/>
      <c r="J5" s="1"/>
      <c r="K5" s="1"/>
      <c r="L5" s="106"/>
      <c r="M5" s="106"/>
      <c r="N5" s="106"/>
      <c r="O5" s="1"/>
      <c r="P5" s="106"/>
      <c r="Q5" s="1"/>
      <c r="R5" s="1"/>
      <c r="S5" s="1"/>
      <c r="T5" s="1"/>
      <c r="U5" s="1"/>
      <c r="V5" s="1"/>
    </row>
    <row r="6" spans="1:22" s="104" customFormat="1" ht="15.6">
      <c r="A6" s="105" t="s">
        <v>306</v>
      </c>
      <c r="B6" s="110">
        <v>4</v>
      </c>
      <c r="C6" s="107">
        <v>8</v>
      </c>
      <c r="D6" s="108">
        <v>12</v>
      </c>
      <c r="E6" s="109">
        <v>16</v>
      </c>
      <c r="F6" s="1"/>
      <c r="G6" s="1"/>
      <c r="H6" s="1"/>
      <c r="I6" s="1"/>
      <c r="J6" s="1"/>
      <c r="K6" s="1"/>
      <c r="L6" s="106"/>
      <c r="M6" s="106"/>
      <c r="N6" s="106"/>
      <c r="O6" s="1"/>
      <c r="P6" s="106"/>
      <c r="Q6" s="1"/>
      <c r="R6" s="1"/>
      <c r="S6" s="1"/>
      <c r="T6" s="1"/>
      <c r="U6" s="1"/>
      <c r="V6" s="1"/>
    </row>
    <row r="7" spans="1:22" s="104" customFormat="1" ht="15.6">
      <c r="A7" s="105" t="s">
        <v>307</v>
      </c>
      <c r="B7" s="110">
        <v>3</v>
      </c>
      <c r="C7" s="111">
        <v>6</v>
      </c>
      <c r="D7" s="108">
        <v>9</v>
      </c>
      <c r="E7" s="112">
        <v>12</v>
      </c>
      <c r="F7" s="1"/>
      <c r="G7" s="1"/>
      <c r="H7" s="1"/>
      <c r="I7" s="1"/>
      <c r="J7" s="1"/>
      <c r="K7" s="1"/>
      <c r="L7" s="106"/>
      <c r="M7" s="106"/>
      <c r="N7" s="106"/>
      <c r="O7" s="1"/>
      <c r="P7" s="106"/>
      <c r="Q7" s="1"/>
      <c r="R7" s="1"/>
      <c r="S7" s="1"/>
      <c r="T7" s="1"/>
      <c r="U7" s="1"/>
      <c r="V7" s="1"/>
    </row>
    <row r="8" spans="1:22" s="104" customFormat="1">
      <c r="A8" s="105" t="s">
        <v>308</v>
      </c>
      <c r="B8" s="110">
        <v>2</v>
      </c>
      <c r="C8" s="110">
        <v>4</v>
      </c>
      <c r="D8" s="111">
        <v>6</v>
      </c>
      <c r="E8" s="107">
        <v>8</v>
      </c>
      <c r="F8" s="1"/>
      <c r="G8" s="1"/>
      <c r="H8" s="1"/>
      <c r="I8" s="1"/>
      <c r="J8" s="1"/>
      <c r="K8" s="1"/>
      <c r="L8" s="106"/>
      <c r="M8" s="106"/>
      <c r="N8" s="106"/>
      <c r="O8" s="1"/>
      <c r="P8" s="106"/>
      <c r="Q8" s="1"/>
      <c r="R8" s="1"/>
      <c r="S8" s="1"/>
      <c r="T8" s="1"/>
      <c r="U8" s="1"/>
      <c r="V8" s="1"/>
    </row>
    <row r="9" spans="1:22" s="104" customFormat="1">
      <c r="A9" s="105" t="s">
        <v>309</v>
      </c>
      <c r="B9" s="110">
        <v>1</v>
      </c>
      <c r="C9" s="110">
        <v>2</v>
      </c>
      <c r="D9" s="110">
        <v>3</v>
      </c>
      <c r="E9" s="113">
        <v>4</v>
      </c>
      <c r="F9" s="1"/>
      <c r="G9" s="1"/>
      <c r="H9" s="1"/>
      <c r="I9" s="1"/>
      <c r="J9" s="1"/>
      <c r="K9" s="1"/>
      <c r="L9" s="106"/>
      <c r="M9" s="106"/>
      <c r="N9" s="106"/>
      <c r="O9" s="1"/>
      <c r="P9" s="106"/>
      <c r="Q9" s="1"/>
      <c r="R9" s="1"/>
      <c r="S9" s="1"/>
      <c r="T9" s="1"/>
      <c r="U9" s="1"/>
      <c r="V9" s="1"/>
    </row>
    <row r="10" spans="1:22" s="104" customFormat="1">
      <c r="A10" s="1"/>
      <c r="B10" s="106"/>
      <c r="C10" s="1"/>
      <c r="D10" s="1"/>
      <c r="E10" s="1"/>
      <c r="F10" s="1"/>
      <c r="G10" s="1"/>
      <c r="H10" s="1"/>
      <c r="I10" s="1"/>
      <c r="J10" s="1"/>
      <c r="K10" s="1"/>
      <c r="L10" s="106"/>
      <c r="M10" s="106"/>
      <c r="N10" s="106"/>
      <c r="O10" s="1"/>
      <c r="P10" s="106"/>
      <c r="Q10" s="1"/>
      <c r="R10" s="1"/>
      <c r="S10" s="1"/>
      <c r="T10" s="1"/>
      <c r="U10" s="1"/>
      <c r="V10" s="1"/>
    </row>
    <row r="11" spans="1:22" s="104" customFormat="1">
      <c r="A11" s="114" t="s">
        <v>0</v>
      </c>
      <c r="B11" s="115">
        <v>46296</v>
      </c>
      <c r="C11" s="1"/>
      <c r="D11" s="1"/>
      <c r="E11" s="1"/>
      <c r="F11" s="1"/>
      <c r="G11" s="1"/>
      <c r="H11" s="1"/>
      <c r="I11" s="1"/>
      <c r="J11" s="1"/>
      <c r="K11" s="1"/>
      <c r="L11" s="106"/>
      <c r="M11" s="106"/>
      <c r="N11" s="106"/>
      <c r="O11" s="1"/>
      <c r="P11" s="106"/>
      <c r="Q11" s="1"/>
      <c r="R11" s="1"/>
      <c r="S11" s="1"/>
      <c r="T11" s="1"/>
      <c r="U11" s="1"/>
      <c r="V11" s="1"/>
    </row>
    <row r="12" spans="1:22" s="104" customFormat="1">
      <c r="A12" s="1"/>
      <c r="B12" s="106"/>
      <c r="C12" s="1"/>
      <c r="D12" s="1"/>
      <c r="E12" s="1"/>
      <c r="F12" s="1"/>
      <c r="G12" s="1"/>
      <c r="H12" s="1"/>
      <c r="I12" s="1"/>
      <c r="J12" s="1"/>
      <c r="K12" s="1"/>
      <c r="L12" s="106"/>
      <c r="M12" s="106"/>
      <c r="N12" s="106"/>
      <c r="O12" s="1"/>
      <c r="P12" s="106"/>
      <c r="Q12" s="1"/>
      <c r="R12" s="1"/>
      <c r="S12" s="1"/>
      <c r="T12" s="1"/>
      <c r="U12" s="1"/>
      <c r="V12" s="1"/>
    </row>
    <row r="13" spans="1:22" s="104" customFormat="1">
      <c r="A13" s="1"/>
      <c r="B13" s="106"/>
      <c r="C13" s="1"/>
      <c r="D13" s="1"/>
      <c r="E13" s="1"/>
      <c r="F13" s="1"/>
      <c r="G13" s="1"/>
      <c r="H13" s="1"/>
      <c r="I13" s="1"/>
      <c r="J13" s="1"/>
      <c r="K13" s="1"/>
      <c r="L13" s="106"/>
      <c r="M13" s="106"/>
      <c r="N13" s="106"/>
      <c r="O13" s="1"/>
      <c r="P13" s="106"/>
      <c r="Q13" s="1"/>
      <c r="R13" s="1"/>
      <c r="S13" s="1"/>
      <c r="T13" s="1"/>
      <c r="U13" s="1"/>
      <c r="V13" s="1"/>
    </row>
    <row r="14" spans="1:22" s="104" customFormat="1">
      <c r="A14" s="1"/>
      <c r="B14" s="106"/>
      <c r="C14" s="1"/>
      <c r="D14" s="1"/>
      <c r="E14" s="1"/>
      <c r="F14" s="1"/>
      <c r="G14" s="1"/>
      <c r="H14" s="1"/>
      <c r="I14" s="1"/>
      <c r="J14" s="1"/>
      <c r="K14" s="1"/>
      <c r="L14" s="106"/>
      <c r="M14" s="106"/>
      <c r="N14" s="106"/>
      <c r="O14" s="1"/>
      <c r="P14" s="106"/>
      <c r="Q14" s="1"/>
      <c r="R14" s="1"/>
      <c r="S14" s="1"/>
      <c r="T14" s="1"/>
      <c r="U14" s="1"/>
      <c r="V14" s="1"/>
    </row>
    <row r="15" spans="1:22" s="104" customFormat="1">
      <c r="A15" s="1"/>
      <c r="B15" s="106"/>
      <c r="C15" s="1"/>
      <c r="D15" s="1"/>
      <c r="E15" s="1"/>
      <c r="F15" s="1"/>
      <c r="G15" s="1"/>
      <c r="H15" s="1"/>
      <c r="I15" s="1"/>
      <c r="J15" s="1"/>
      <c r="K15" s="1"/>
      <c r="L15" s="106"/>
      <c r="M15" s="106"/>
      <c r="N15" s="106"/>
      <c r="O15" s="1"/>
      <c r="P15" s="106"/>
      <c r="Q15" s="1"/>
      <c r="R15" s="1"/>
      <c r="S15" s="1"/>
      <c r="T15" s="1"/>
      <c r="U15" s="1"/>
      <c r="V15" s="1"/>
    </row>
    <row r="16" spans="1:22" s="122" customFormat="1" ht="15.6">
      <c r="A16" s="116" t="s">
        <v>235</v>
      </c>
      <c r="B16" s="116" t="s">
        <v>236</v>
      </c>
      <c r="C16" s="116" t="s">
        <v>237</v>
      </c>
      <c r="D16" s="116" t="s">
        <v>16</v>
      </c>
      <c r="E16" s="116" t="s">
        <v>17</v>
      </c>
      <c r="F16" s="116" t="s">
        <v>18</v>
      </c>
      <c r="G16" s="116" t="s">
        <v>19</v>
      </c>
      <c r="H16" s="117" t="s">
        <v>239</v>
      </c>
      <c r="I16" s="116" t="s">
        <v>16</v>
      </c>
      <c r="J16" s="116" t="s">
        <v>17</v>
      </c>
      <c r="K16" s="116" t="s">
        <v>18</v>
      </c>
      <c r="L16" s="118" t="s">
        <v>240</v>
      </c>
      <c r="M16" s="118" t="s">
        <v>27</v>
      </c>
      <c r="N16" s="118" t="s">
        <v>245</v>
      </c>
      <c r="O16" s="119" t="s">
        <v>241</v>
      </c>
      <c r="P16" s="120" t="s">
        <v>242</v>
      </c>
      <c r="Q16" s="121"/>
    </row>
    <row r="17" spans="1:22" ht="93.6">
      <c r="A17" s="123"/>
      <c r="B17" s="123"/>
      <c r="C17" s="124"/>
      <c r="D17" s="125" t="s">
        <v>310</v>
      </c>
      <c r="E17" s="125" t="s">
        <v>32</v>
      </c>
      <c r="F17" s="126" t="s">
        <v>244</v>
      </c>
      <c r="G17" s="124"/>
      <c r="H17" s="124"/>
      <c r="I17" s="125" t="s">
        <v>310</v>
      </c>
      <c r="J17" s="125" t="s">
        <v>32</v>
      </c>
      <c r="K17" s="126" t="s">
        <v>244</v>
      </c>
      <c r="L17" s="127"/>
      <c r="M17" s="127"/>
      <c r="N17" s="128"/>
      <c r="O17" s="129"/>
      <c r="P17" s="130"/>
      <c r="Q17" s="131"/>
    </row>
    <row r="18" spans="1:22" s="143" customFormat="1" ht="19.149999999999999" customHeight="1">
      <c r="A18" s="133">
        <v>1</v>
      </c>
      <c r="B18" s="134" t="s">
        <v>35</v>
      </c>
      <c r="C18" s="135"/>
      <c r="D18" s="136"/>
      <c r="E18" s="136"/>
      <c r="F18" s="137"/>
      <c r="G18" s="136"/>
      <c r="H18" s="135"/>
      <c r="I18" s="136"/>
      <c r="J18" s="136"/>
      <c r="K18" s="137"/>
      <c r="L18" s="135"/>
      <c r="M18" s="136"/>
      <c r="N18" s="136"/>
      <c r="O18" s="138"/>
      <c r="P18" s="138"/>
      <c r="Q18" s="138"/>
      <c r="R18" s="139"/>
      <c r="S18" s="140"/>
      <c r="T18" s="141"/>
      <c r="U18" s="142"/>
      <c r="V18" s="142"/>
    </row>
    <row r="19" spans="1:22" s="152" customFormat="1" ht="95.25" customHeight="1">
      <c r="A19" s="144">
        <v>1.1000000000000001</v>
      </c>
      <c r="B19" s="2">
        <v>45783</v>
      </c>
      <c r="C19" s="145" t="s">
        <v>36</v>
      </c>
      <c r="D19" s="146">
        <v>2</v>
      </c>
      <c r="E19" s="146">
        <v>2</v>
      </c>
      <c r="F19" s="146">
        <f>D19*E19</f>
        <v>4</v>
      </c>
      <c r="G19" s="145" t="s">
        <v>38</v>
      </c>
      <c r="H19" s="145" t="s">
        <v>311</v>
      </c>
      <c r="I19" s="146">
        <v>2</v>
      </c>
      <c r="J19" s="146">
        <v>2</v>
      </c>
      <c r="K19" s="146">
        <f>I19*J19</f>
        <v>4</v>
      </c>
      <c r="L19" s="147" t="s">
        <v>247</v>
      </c>
      <c r="M19" s="2">
        <v>46302</v>
      </c>
      <c r="N19" s="2" t="s">
        <v>248</v>
      </c>
      <c r="O19" s="148" t="s">
        <v>312</v>
      </c>
      <c r="P19" s="147" t="s">
        <v>313</v>
      </c>
      <c r="Q19" s="149"/>
      <c r="R19" s="145" t="s">
        <v>42</v>
      </c>
      <c r="S19" s="150" t="s">
        <v>314</v>
      </c>
      <c r="T19" s="149" t="s">
        <v>43</v>
      </c>
      <c r="U19" s="151" t="s">
        <v>315</v>
      </c>
      <c r="V19" s="151" t="s">
        <v>45</v>
      </c>
    </row>
    <row r="20" spans="1:22" s="143" customFormat="1" ht="21" customHeight="1">
      <c r="A20" s="133">
        <v>2</v>
      </c>
      <c r="B20" s="134" t="s">
        <v>46</v>
      </c>
      <c r="C20" s="135"/>
      <c r="D20" s="136"/>
      <c r="E20" s="136"/>
      <c r="F20" s="137"/>
      <c r="G20" s="136"/>
      <c r="H20" s="135"/>
      <c r="I20" s="136"/>
      <c r="J20" s="136"/>
      <c r="K20" s="137"/>
      <c r="L20" s="135"/>
      <c r="M20" s="136"/>
      <c r="N20" s="136"/>
      <c r="O20" s="138"/>
      <c r="P20" s="141"/>
      <c r="Q20" s="139"/>
      <c r="R20" s="139"/>
      <c r="S20" s="153"/>
      <c r="T20" s="138"/>
      <c r="U20" s="139"/>
      <c r="V20" s="139"/>
    </row>
    <row r="21" spans="1:22" s="157" customFormat="1" ht="120">
      <c r="A21" s="154">
        <v>2.1</v>
      </c>
      <c r="B21" s="2">
        <v>45783</v>
      </c>
      <c r="C21" s="155" t="s">
        <v>250</v>
      </c>
      <c r="D21" s="146">
        <v>3</v>
      </c>
      <c r="E21" s="146">
        <v>3</v>
      </c>
      <c r="F21" s="108">
        <v>9</v>
      </c>
      <c r="G21" s="148" t="s">
        <v>251</v>
      </c>
      <c r="H21" s="148" t="s">
        <v>316</v>
      </c>
      <c r="I21" s="146">
        <v>3</v>
      </c>
      <c r="J21" s="146">
        <v>2</v>
      </c>
      <c r="K21" s="156">
        <v>6</v>
      </c>
      <c r="L21" s="147" t="s">
        <v>247</v>
      </c>
      <c r="M21" s="2">
        <v>46302</v>
      </c>
      <c r="N21" s="2" t="s">
        <v>248</v>
      </c>
      <c r="O21" s="148" t="s">
        <v>312</v>
      </c>
      <c r="P21" s="147" t="s">
        <v>317</v>
      </c>
    </row>
    <row r="22" spans="1:22" s="143" customFormat="1" ht="21" customHeight="1">
      <c r="A22" s="133">
        <v>3</v>
      </c>
      <c r="B22" s="134" t="s">
        <v>79</v>
      </c>
      <c r="C22" s="135"/>
      <c r="D22" s="136"/>
      <c r="E22" s="136"/>
      <c r="F22" s="137"/>
      <c r="G22" s="136"/>
      <c r="H22" s="135"/>
      <c r="I22" s="136"/>
      <c r="J22" s="136"/>
      <c r="K22" s="137"/>
      <c r="L22" s="135"/>
      <c r="M22" s="136"/>
      <c r="N22" s="136"/>
      <c r="O22" s="138"/>
      <c r="P22" s="141"/>
      <c r="Q22" s="138"/>
      <c r="R22" s="139"/>
      <c r="S22" s="153" t="s">
        <v>134</v>
      </c>
      <c r="T22" s="138"/>
      <c r="U22" s="139"/>
      <c r="V22" s="139"/>
    </row>
    <row r="23" spans="1:22" s="155" customFormat="1" ht="105">
      <c r="A23" s="154">
        <v>3.1</v>
      </c>
      <c r="B23" s="2">
        <v>45783</v>
      </c>
      <c r="C23" s="148" t="s">
        <v>254</v>
      </c>
      <c r="D23" s="146">
        <v>3</v>
      </c>
      <c r="E23" s="146">
        <v>3</v>
      </c>
      <c r="F23" s="108">
        <v>9</v>
      </c>
      <c r="G23" s="158" t="s">
        <v>255</v>
      </c>
      <c r="H23" s="158" t="s">
        <v>318</v>
      </c>
      <c r="I23" s="146">
        <v>2</v>
      </c>
      <c r="J23" s="146">
        <v>3</v>
      </c>
      <c r="K23" s="156">
        <v>6</v>
      </c>
      <c r="L23" s="158" t="s">
        <v>247</v>
      </c>
      <c r="M23" s="2">
        <v>46302</v>
      </c>
      <c r="N23" s="2" t="s">
        <v>248</v>
      </c>
      <c r="O23" s="148" t="s">
        <v>312</v>
      </c>
      <c r="P23" s="147" t="s">
        <v>259</v>
      </c>
    </row>
    <row r="24" spans="1:22" ht="45">
      <c r="A24" s="144">
        <v>3.2</v>
      </c>
      <c r="B24" s="2">
        <v>45783</v>
      </c>
      <c r="C24" s="145" t="s">
        <v>96</v>
      </c>
      <c r="D24" s="146">
        <v>3</v>
      </c>
      <c r="E24" s="146">
        <v>3</v>
      </c>
      <c r="F24" s="108">
        <f>D24*E24</f>
        <v>9</v>
      </c>
      <c r="G24" s="158" t="s">
        <v>97</v>
      </c>
      <c r="H24" s="158" t="s">
        <v>319</v>
      </c>
      <c r="I24" s="146">
        <v>2</v>
      </c>
      <c r="J24" s="146">
        <v>3</v>
      </c>
      <c r="K24" s="156">
        <v>6</v>
      </c>
      <c r="L24" s="158" t="s">
        <v>247</v>
      </c>
      <c r="M24" s="2">
        <v>46302</v>
      </c>
      <c r="N24" s="2" t="s">
        <v>248</v>
      </c>
      <c r="O24" s="148" t="s">
        <v>312</v>
      </c>
      <c r="P24" s="147" t="s">
        <v>259</v>
      </c>
    </row>
    <row r="25" spans="1:22" ht="75">
      <c r="A25" s="154">
        <v>3.3</v>
      </c>
      <c r="B25" s="2">
        <v>45783</v>
      </c>
      <c r="C25" s="158" t="s">
        <v>127</v>
      </c>
      <c r="D25" s="146">
        <v>3</v>
      </c>
      <c r="E25" s="146">
        <v>3</v>
      </c>
      <c r="F25" s="108">
        <v>9</v>
      </c>
      <c r="G25" s="158" t="s">
        <v>114</v>
      </c>
      <c r="H25" s="158" t="s">
        <v>128</v>
      </c>
      <c r="I25" s="146">
        <v>2</v>
      </c>
      <c r="J25" s="146">
        <v>3</v>
      </c>
      <c r="K25" s="156">
        <v>6</v>
      </c>
      <c r="L25" s="158" t="s">
        <v>247</v>
      </c>
      <c r="M25" s="2">
        <v>46302</v>
      </c>
      <c r="N25" s="2" t="s">
        <v>248</v>
      </c>
      <c r="O25" s="148" t="s">
        <v>312</v>
      </c>
      <c r="P25" s="158" t="s">
        <v>259</v>
      </c>
    </row>
    <row r="26" spans="1:22" s="143" customFormat="1" ht="21" customHeight="1">
      <c r="A26" s="159">
        <v>4</v>
      </c>
      <c r="B26" s="134" t="s">
        <v>135</v>
      </c>
      <c r="C26" s="135"/>
      <c r="D26" s="136"/>
      <c r="E26" s="136"/>
      <c r="F26" s="137"/>
      <c r="G26" s="136"/>
      <c r="H26" s="135"/>
      <c r="I26" s="136"/>
      <c r="J26" s="136"/>
      <c r="K26" s="137"/>
      <c r="L26" s="135"/>
      <c r="M26" s="136"/>
      <c r="N26" s="136"/>
      <c r="O26" s="136"/>
      <c r="P26" s="137"/>
      <c r="Q26" s="135"/>
      <c r="R26" s="135"/>
      <c r="S26" s="153"/>
      <c r="T26" s="160"/>
      <c r="U26" s="139"/>
      <c r="V26" s="139"/>
    </row>
    <row r="27" spans="1:22" ht="60">
      <c r="A27" s="154">
        <v>4.0999999999999996</v>
      </c>
      <c r="B27" s="2">
        <v>45783</v>
      </c>
      <c r="C27" s="161" t="s">
        <v>320</v>
      </c>
      <c r="D27" s="146">
        <v>3</v>
      </c>
      <c r="E27" s="146">
        <v>3</v>
      </c>
      <c r="F27" s="108">
        <f>D27*E27</f>
        <v>9</v>
      </c>
      <c r="G27" s="148" t="s">
        <v>261</v>
      </c>
      <c r="H27" s="162" t="s">
        <v>138</v>
      </c>
      <c r="I27" s="146">
        <v>2</v>
      </c>
      <c r="J27" s="146">
        <v>3</v>
      </c>
      <c r="K27" s="156">
        <v>6</v>
      </c>
      <c r="L27" s="147" t="s">
        <v>247</v>
      </c>
      <c r="M27" s="2">
        <v>46302</v>
      </c>
      <c r="N27" s="2" t="s">
        <v>248</v>
      </c>
      <c r="O27" s="155" t="s">
        <v>43</v>
      </c>
      <c r="P27" s="163" t="s">
        <v>321</v>
      </c>
    </row>
    <row r="28" spans="1:22" ht="60">
      <c r="A28" s="154">
        <v>4.2</v>
      </c>
      <c r="B28" s="2">
        <v>45783</v>
      </c>
      <c r="C28" s="145" t="s">
        <v>149</v>
      </c>
      <c r="D28" s="146">
        <v>2</v>
      </c>
      <c r="E28" s="146">
        <v>3</v>
      </c>
      <c r="F28" s="156">
        <v>6</v>
      </c>
      <c r="G28" s="145" t="s">
        <v>150</v>
      </c>
      <c r="H28" s="145" t="s">
        <v>151</v>
      </c>
      <c r="I28" s="146">
        <v>2</v>
      </c>
      <c r="J28" s="146">
        <v>3</v>
      </c>
      <c r="K28" s="156">
        <v>6</v>
      </c>
      <c r="L28" s="147" t="s">
        <v>247</v>
      </c>
      <c r="M28" s="2">
        <v>46302</v>
      </c>
      <c r="N28" s="2" t="s">
        <v>248</v>
      </c>
      <c r="O28" s="148" t="s">
        <v>312</v>
      </c>
      <c r="P28" s="163" t="s">
        <v>322</v>
      </c>
    </row>
    <row r="29" spans="1:22" s="104" customFormat="1" ht="21" customHeight="1">
      <c r="A29" s="159">
        <v>5</v>
      </c>
      <c r="B29" s="134" t="s">
        <v>164</v>
      </c>
      <c r="C29" s="135"/>
      <c r="D29" s="136"/>
      <c r="E29" s="136"/>
      <c r="F29" s="137"/>
      <c r="G29" s="136"/>
      <c r="H29" s="135"/>
      <c r="I29" s="136"/>
      <c r="J29" s="136"/>
      <c r="K29" s="137"/>
      <c r="L29" s="135"/>
      <c r="M29" s="136"/>
      <c r="N29" s="136"/>
      <c r="O29" s="136"/>
      <c r="P29" s="137"/>
      <c r="Q29" s="135"/>
      <c r="R29" s="135"/>
      <c r="S29" s="153"/>
      <c r="T29" s="160"/>
      <c r="U29" s="139"/>
      <c r="V29" s="139"/>
    </row>
    <row r="30" spans="1:22" ht="60">
      <c r="A30" s="154">
        <v>5.0999999999999996</v>
      </c>
      <c r="B30" s="2">
        <v>45783</v>
      </c>
      <c r="C30" s="145" t="s">
        <v>266</v>
      </c>
      <c r="D30" s="146">
        <v>1</v>
      </c>
      <c r="E30" s="146">
        <v>1</v>
      </c>
      <c r="F30" s="146">
        <v>2</v>
      </c>
      <c r="G30" s="145" t="s">
        <v>173</v>
      </c>
      <c r="H30" s="145" t="s">
        <v>174</v>
      </c>
      <c r="I30" s="146">
        <v>1</v>
      </c>
      <c r="J30" s="146">
        <v>1</v>
      </c>
      <c r="K30" s="146">
        <v>2</v>
      </c>
      <c r="L30" s="147" t="s">
        <v>247</v>
      </c>
      <c r="M30" s="2">
        <v>46302</v>
      </c>
      <c r="N30" s="2" t="s">
        <v>248</v>
      </c>
      <c r="O30" s="148" t="s">
        <v>312</v>
      </c>
      <c r="P30" s="163" t="s">
        <v>323</v>
      </c>
    </row>
    <row r="31" spans="1:22" ht="75">
      <c r="A31" s="154">
        <v>5.2</v>
      </c>
      <c r="B31" s="2">
        <v>45783</v>
      </c>
      <c r="C31" s="145" t="s">
        <v>176</v>
      </c>
      <c r="D31" s="146">
        <v>3</v>
      </c>
      <c r="E31" s="146">
        <v>2</v>
      </c>
      <c r="F31" s="156">
        <f t="shared" ref="F31:F36" si="0">D31*E31</f>
        <v>6</v>
      </c>
      <c r="G31" s="145" t="s">
        <v>177</v>
      </c>
      <c r="H31" s="145" t="s">
        <v>178</v>
      </c>
      <c r="I31" s="146">
        <v>2</v>
      </c>
      <c r="J31" s="146">
        <v>2</v>
      </c>
      <c r="K31" s="146">
        <f>I31*J31</f>
        <v>4</v>
      </c>
      <c r="L31" s="147" t="s">
        <v>247</v>
      </c>
      <c r="M31" s="2">
        <v>46302</v>
      </c>
      <c r="N31" s="2" t="s">
        <v>248</v>
      </c>
      <c r="O31" s="148" t="s">
        <v>312</v>
      </c>
      <c r="P31" s="163" t="s">
        <v>324</v>
      </c>
    </row>
    <row r="32" spans="1:22" ht="45">
      <c r="A32" s="154">
        <v>5.3</v>
      </c>
      <c r="B32" s="2">
        <v>45783</v>
      </c>
      <c r="C32" s="145" t="s">
        <v>186</v>
      </c>
      <c r="D32" s="146">
        <v>3</v>
      </c>
      <c r="E32" s="146">
        <v>3</v>
      </c>
      <c r="F32" s="108">
        <f t="shared" si="0"/>
        <v>9</v>
      </c>
      <c r="G32" s="145" t="s">
        <v>187</v>
      </c>
      <c r="H32" s="145" t="s">
        <v>325</v>
      </c>
      <c r="I32" s="146">
        <v>2</v>
      </c>
      <c r="J32" s="146">
        <v>3</v>
      </c>
      <c r="K32" s="156">
        <v>6</v>
      </c>
      <c r="L32" s="147" t="s">
        <v>247</v>
      </c>
      <c r="M32" s="2">
        <v>46302</v>
      </c>
      <c r="N32" s="2" t="s">
        <v>248</v>
      </c>
      <c r="O32" s="148" t="s">
        <v>312</v>
      </c>
      <c r="P32" s="163" t="s">
        <v>326</v>
      </c>
    </row>
    <row r="33" spans="1:22" ht="75">
      <c r="A33" s="154">
        <v>5.4</v>
      </c>
      <c r="B33" s="2">
        <v>45783</v>
      </c>
      <c r="C33" s="145" t="s">
        <v>273</v>
      </c>
      <c r="D33" s="146">
        <v>3</v>
      </c>
      <c r="E33" s="146">
        <v>2</v>
      </c>
      <c r="F33" s="156">
        <f t="shared" si="0"/>
        <v>6</v>
      </c>
      <c r="G33" s="145" t="s">
        <v>191</v>
      </c>
      <c r="H33" s="148" t="s">
        <v>192</v>
      </c>
      <c r="I33" s="146">
        <v>2</v>
      </c>
      <c r="J33" s="146">
        <v>2</v>
      </c>
      <c r="K33" s="146">
        <f>I33*J33</f>
        <v>4</v>
      </c>
      <c r="L33" s="147" t="s">
        <v>247</v>
      </c>
      <c r="M33" s="2">
        <v>46302</v>
      </c>
      <c r="N33" s="2" t="s">
        <v>248</v>
      </c>
      <c r="O33" s="148" t="s">
        <v>312</v>
      </c>
      <c r="P33" s="163" t="s">
        <v>327</v>
      </c>
    </row>
    <row r="34" spans="1:22" ht="75">
      <c r="A34" s="154">
        <v>5.5</v>
      </c>
      <c r="B34" s="2">
        <v>45783</v>
      </c>
      <c r="C34" s="145" t="s">
        <v>328</v>
      </c>
      <c r="D34" s="146">
        <v>2</v>
      </c>
      <c r="E34" s="146">
        <v>2</v>
      </c>
      <c r="F34" s="146">
        <f t="shared" si="0"/>
        <v>4</v>
      </c>
      <c r="G34" s="145" t="s">
        <v>195</v>
      </c>
      <c r="H34" s="145" t="s">
        <v>196</v>
      </c>
      <c r="I34" s="146">
        <v>2</v>
      </c>
      <c r="J34" s="146">
        <v>2</v>
      </c>
      <c r="K34" s="146">
        <f>I34*J34</f>
        <v>4</v>
      </c>
      <c r="L34" s="147" t="s">
        <v>247</v>
      </c>
      <c r="M34" s="2">
        <v>46302</v>
      </c>
      <c r="N34" s="2" t="s">
        <v>248</v>
      </c>
      <c r="O34" s="148" t="s">
        <v>312</v>
      </c>
      <c r="P34" s="164" t="s">
        <v>329</v>
      </c>
    </row>
    <row r="35" spans="1:22" ht="105">
      <c r="A35" s="154">
        <v>5.6</v>
      </c>
      <c r="B35" s="2">
        <v>45783</v>
      </c>
      <c r="C35" s="145" t="s">
        <v>330</v>
      </c>
      <c r="D35" s="146">
        <v>3</v>
      </c>
      <c r="E35" s="146">
        <v>2</v>
      </c>
      <c r="F35" s="156">
        <f t="shared" si="0"/>
        <v>6</v>
      </c>
      <c r="G35" s="145" t="s">
        <v>200</v>
      </c>
      <c r="H35" s="145" t="s">
        <v>201</v>
      </c>
      <c r="I35" s="146">
        <v>2</v>
      </c>
      <c r="J35" s="146">
        <v>2</v>
      </c>
      <c r="K35" s="146">
        <v>4</v>
      </c>
      <c r="L35" s="147" t="s">
        <v>247</v>
      </c>
      <c r="M35" s="2">
        <v>46302</v>
      </c>
      <c r="N35" s="2" t="s">
        <v>248</v>
      </c>
      <c r="O35" s="155" t="s">
        <v>43</v>
      </c>
      <c r="P35" s="163" t="s">
        <v>331</v>
      </c>
    </row>
    <row r="36" spans="1:22" ht="60">
      <c r="A36" s="154">
        <v>5.7</v>
      </c>
      <c r="B36" s="2">
        <v>45783</v>
      </c>
      <c r="C36" s="145" t="s">
        <v>203</v>
      </c>
      <c r="D36" s="146">
        <v>3</v>
      </c>
      <c r="E36" s="146">
        <v>2</v>
      </c>
      <c r="F36" s="156">
        <f t="shared" si="0"/>
        <v>6</v>
      </c>
      <c r="G36" s="145" t="s">
        <v>205</v>
      </c>
      <c r="H36" s="145" t="s">
        <v>206</v>
      </c>
      <c r="I36" s="146">
        <v>3</v>
      </c>
      <c r="J36" s="146">
        <v>2</v>
      </c>
      <c r="K36" s="156">
        <f>I36*J36</f>
        <v>6</v>
      </c>
      <c r="L36" s="147" t="s">
        <v>247</v>
      </c>
      <c r="M36" s="2">
        <v>46302</v>
      </c>
      <c r="N36" s="2" t="s">
        <v>248</v>
      </c>
      <c r="O36" s="148" t="s">
        <v>312</v>
      </c>
      <c r="P36" s="163" t="s">
        <v>332</v>
      </c>
    </row>
    <row r="37" spans="1:22" s="104" customFormat="1" ht="21" customHeight="1">
      <c r="A37" s="159">
        <v>6</v>
      </c>
      <c r="B37" s="134" t="s">
        <v>208</v>
      </c>
      <c r="C37" s="165"/>
      <c r="D37" s="165"/>
      <c r="E37" s="165"/>
      <c r="F37" s="134"/>
      <c r="G37" s="165"/>
      <c r="H37" s="165"/>
      <c r="I37" s="165"/>
      <c r="J37" s="165"/>
      <c r="K37" s="134"/>
      <c r="L37" s="165"/>
      <c r="M37" s="165"/>
      <c r="N37" s="165"/>
      <c r="O37" s="165"/>
      <c r="P37" s="137"/>
      <c r="Q37" s="166"/>
      <c r="R37" s="165"/>
      <c r="S37" s="153"/>
      <c r="T37" s="167"/>
      <c r="U37" s="168"/>
      <c r="V37" s="168"/>
    </row>
    <row r="38" spans="1:22" ht="60">
      <c r="A38" s="154">
        <v>6.1</v>
      </c>
      <c r="B38" s="2">
        <v>45784</v>
      </c>
      <c r="C38" s="169" t="s">
        <v>209</v>
      </c>
      <c r="D38" s="146">
        <v>2</v>
      </c>
      <c r="E38" s="146">
        <v>3</v>
      </c>
      <c r="F38" s="156">
        <f>D38*E38</f>
        <v>6</v>
      </c>
      <c r="G38" s="145" t="s">
        <v>210</v>
      </c>
      <c r="H38" s="145" t="s">
        <v>211</v>
      </c>
      <c r="I38" s="146">
        <v>2</v>
      </c>
      <c r="J38" s="146">
        <v>3</v>
      </c>
      <c r="K38" s="156">
        <f>I38*J38</f>
        <v>6</v>
      </c>
      <c r="L38" s="147" t="s">
        <v>247</v>
      </c>
      <c r="M38" s="2">
        <v>46302</v>
      </c>
      <c r="N38" s="2" t="s">
        <v>248</v>
      </c>
      <c r="O38" s="148" t="s">
        <v>312</v>
      </c>
      <c r="P38" s="147" t="s">
        <v>333</v>
      </c>
    </row>
    <row r="39" spans="1:22" ht="60">
      <c r="A39" s="154">
        <v>6.2</v>
      </c>
      <c r="B39" s="2">
        <v>45784</v>
      </c>
      <c r="C39" s="145" t="s">
        <v>213</v>
      </c>
      <c r="D39" s="146">
        <v>3</v>
      </c>
      <c r="E39" s="146">
        <v>3</v>
      </c>
      <c r="F39" s="108">
        <f>D39*E39</f>
        <v>9</v>
      </c>
      <c r="G39" s="145" t="s">
        <v>215</v>
      </c>
      <c r="H39" s="145" t="s">
        <v>334</v>
      </c>
      <c r="I39" s="146">
        <v>2</v>
      </c>
      <c r="J39" s="146">
        <v>3</v>
      </c>
      <c r="K39" s="156">
        <f>I39*J39</f>
        <v>6</v>
      </c>
      <c r="L39" s="147" t="s">
        <v>247</v>
      </c>
      <c r="M39" s="2">
        <v>46302</v>
      </c>
      <c r="N39" s="2" t="s">
        <v>248</v>
      </c>
      <c r="O39" s="155" t="s">
        <v>43</v>
      </c>
      <c r="P39" s="147" t="s">
        <v>335</v>
      </c>
    </row>
    <row r="40" spans="1:22" ht="105">
      <c r="A40" s="154">
        <v>6.3</v>
      </c>
      <c r="B40" s="2">
        <v>45784</v>
      </c>
      <c r="C40" s="145" t="s">
        <v>218</v>
      </c>
      <c r="D40" s="146">
        <v>3</v>
      </c>
      <c r="E40" s="146">
        <v>3</v>
      </c>
      <c r="F40" s="108">
        <f>D40*E40</f>
        <v>9</v>
      </c>
      <c r="G40" s="145" t="s">
        <v>219</v>
      </c>
      <c r="H40" s="145" t="s">
        <v>336</v>
      </c>
      <c r="I40" s="146">
        <v>2</v>
      </c>
      <c r="J40" s="146">
        <v>3</v>
      </c>
      <c r="K40" s="156">
        <f>I40*J40</f>
        <v>6</v>
      </c>
      <c r="L40" s="147" t="s">
        <v>247</v>
      </c>
      <c r="M40" s="2">
        <v>46302</v>
      </c>
      <c r="N40" s="2" t="s">
        <v>248</v>
      </c>
      <c r="O40" s="148" t="s">
        <v>312</v>
      </c>
      <c r="P40" s="163" t="s">
        <v>337</v>
      </c>
    </row>
    <row r="41" spans="1:22" ht="45">
      <c r="A41" s="154">
        <v>6.4</v>
      </c>
      <c r="B41" s="2">
        <v>45784</v>
      </c>
      <c r="C41" s="145" t="s">
        <v>222</v>
      </c>
      <c r="D41" s="146">
        <v>2</v>
      </c>
      <c r="E41" s="146">
        <v>2</v>
      </c>
      <c r="F41" s="146">
        <f>D41*E41</f>
        <v>4</v>
      </c>
      <c r="G41" s="145" t="s">
        <v>223</v>
      </c>
      <c r="H41" s="145" t="s">
        <v>224</v>
      </c>
      <c r="I41" s="146">
        <v>2</v>
      </c>
      <c r="J41" s="146">
        <v>2</v>
      </c>
      <c r="K41" s="146">
        <v>3</v>
      </c>
      <c r="L41" s="147" t="s">
        <v>247</v>
      </c>
      <c r="M41" s="2">
        <v>46302</v>
      </c>
      <c r="N41" s="2" t="s">
        <v>248</v>
      </c>
      <c r="O41" s="148" t="s">
        <v>312</v>
      </c>
      <c r="P41" s="147" t="s">
        <v>338</v>
      </c>
    </row>
    <row r="42" spans="1:22" ht="75">
      <c r="A42" s="154">
        <v>6.5</v>
      </c>
      <c r="B42" s="2">
        <v>45784</v>
      </c>
      <c r="C42" s="145" t="s">
        <v>339</v>
      </c>
      <c r="D42" s="146">
        <v>3</v>
      </c>
      <c r="E42" s="146">
        <v>2</v>
      </c>
      <c r="F42" s="170">
        <v>6</v>
      </c>
      <c r="G42" s="145" t="s">
        <v>227</v>
      </c>
      <c r="H42" s="145" t="s">
        <v>340</v>
      </c>
      <c r="I42" s="146">
        <v>2</v>
      </c>
      <c r="J42" s="146">
        <v>2</v>
      </c>
      <c r="K42" s="146">
        <f>I42*J42</f>
        <v>4</v>
      </c>
      <c r="L42" s="147" t="s">
        <v>247</v>
      </c>
      <c r="M42" s="2">
        <v>46302</v>
      </c>
      <c r="N42" s="2" t="s">
        <v>248</v>
      </c>
      <c r="O42" s="148" t="s">
        <v>43</v>
      </c>
      <c r="P42" s="147" t="s">
        <v>293</v>
      </c>
    </row>
    <row r="43" spans="1:22" ht="45">
      <c r="A43" s="154">
        <v>6.6</v>
      </c>
      <c r="B43" s="2">
        <v>45834</v>
      </c>
      <c r="C43" s="145" t="s">
        <v>294</v>
      </c>
      <c r="D43" s="146">
        <v>3</v>
      </c>
      <c r="E43" s="146">
        <v>3</v>
      </c>
      <c r="F43" s="108">
        <f>D43*E43</f>
        <v>9</v>
      </c>
      <c r="G43" s="145" t="s">
        <v>295</v>
      </c>
      <c r="H43" s="145" t="s">
        <v>341</v>
      </c>
      <c r="I43" s="146">
        <v>2</v>
      </c>
      <c r="J43" s="146">
        <v>2</v>
      </c>
      <c r="K43" s="146">
        <f>I43*J43</f>
        <v>4</v>
      </c>
      <c r="L43" s="147" t="s">
        <v>247</v>
      </c>
      <c r="M43" s="2">
        <v>46302</v>
      </c>
      <c r="N43" s="2" t="s">
        <v>248</v>
      </c>
      <c r="O43" s="148" t="s">
        <v>43</v>
      </c>
      <c r="P43" s="147" t="s">
        <v>342</v>
      </c>
    </row>
    <row r="44" spans="1:22" s="104" customFormat="1" ht="21" customHeight="1">
      <c r="A44" s="159"/>
      <c r="B44" s="134"/>
      <c r="C44" s="165"/>
      <c r="D44" s="165"/>
      <c r="E44" s="165"/>
      <c r="F44" s="134"/>
      <c r="G44" s="165"/>
      <c r="H44" s="165"/>
      <c r="I44" s="165"/>
      <c r="J44" s="165"/>
      <c r="K44" s="134"/>
      <c r="L44" s="165"/>
      <c r="M44" s="165"/>
      <c r="N44" s="165"/>
      <c r="O44" s="165"/>
      <c r="P44" s="167"/>
      <c r="Q44" s="166"/>
      <c r="R44" s="165"/>
      <c r="S44" s="153"/>
      <c r="T44" s="167"/>
      <c r="U44" s="168"/>
      <c r="V44" s="168"/>
    </row>
  </sheetData>
  <protectedRanges>
    <protectedRange sqref="R190:R192 R13:S15 R182:S185 R173:S175 R165:S168 R157:S159 R27:S29 R35:S37 R53:S55 R61:S63 R69:S71 R77:S79 R85:S87 R93:S95 R101:S103 R109:S111 R117:S119 R125:S127 R133:S135 R141:S143 R149:S151 R44:S46" name="Risk 3_19_20_2"/>
    <protectedRange sqref="M16" name="Risk 2_1_1"/>
    <protectedRange sqref="O16:P16 B13:F15 B29:F29 B37:F37 B53:F55 B61:C63 B69:F71 C77:F77 B78:F79 B85:F87 B93:D95 C101:C103 C109:C111 C117:C119 C125:C127 C133:C135 C141:C143 C149:C151 C157:C159 C165:C167 C173:C175 C182:C184 C190:C192 C27:C28 C35:C36 B44:F46 C17 B16:H16 I53:K55 I69:K71 I77:K79 I85:K87 I93:I95 I29:K29 I37:K37 I44:K46 I13:K16" name="Risk 1_1_2"/>
    <protectedRange sqref="R16:S16" name="Risk 3_1_1"/>
    <protectedRange sqref="B101:B103 B109:B111 B117:B119 B125:B127 B141:B143 B149:B151 D109:D111 I109:I111" name="Risk1_10_18_6"/>
    <protectedRange sqref="G149:H151 O149:P151 G29:H29 G13:H15 M13:P15 O29:P29 G37:H37 M37:P37 G53:H55 M53:P55 G61:H63 O61:P63 G69:H71 O69:P71 G77:H79 M77:P79 G85:H87 M85:P87 G93:H95 O93:P95 G101:H103 M101:P103 G109:H111 O109:P111 G117:H119 O117:P119 G125:H127 O125:P127 G133:H135 O133:P135 G141:H143 M141:P143 G157:H159 O157:P159 G165:H167 O165:P167 G173:H175 O173:P175 G182:H184 O182:P184 G190:H192 O190:P192 G44:H46 M44:O46 P45:P46" name="Risk 1_19_20_1"/>
    <protectedRange sqref="B165:B167" name="Risk 1_1_1_1"/>
    <protectedRange sqref="B190:B192" name="Risk 1_1_5_1"/>
    <protectedRange sqref="S190:S192" name="Risk 3_19_20_1_1"/>
    <protectedRange sqref="B182:B184" name="Risk 1_1_6_1"/>
    <protectedRange sqref="M165:N167" name="Risk 1_19_20_3_1"/>
    <protectedRange sqref="M29:N29" name="Risk 1_19_20_4_1"/>
    <protectedRange sqref="D61:F63 I61:K63" name="Risk 1_1_3_1"/>
    <protectedRange sqref="M61:N63" name="Risk 1_19_20_6_1"/>
    <protectedRange sqref="M69:N71" name="Risk 1_19_20_7_1"/>
    <protectedRange sqref="B77" name="Risk 1_1_7_1"/>
    <protectedRange sqref="E93:F95 J93:K95" name="Risk 1_1_8_1"/>
    <protectedRange sqref="M93:N95" name="Risk 1_19_20_8_1"/>
    <protectedRange sqref="D101:F103 I101:K103" name="Risk1_10_18_1_1"/>
    <protectedRange sqref="E109:F111 J109:K111" name="Risk1_10_18_2_1"/>
    <protectedRange sqref="M109:N111" name="Risk 1_19_20_9_1"/>
    <protectedRange sqref="D117:F119 I117:K119" name="Risk1_10_18_3_1"/>
    <protectedRange sqref="M117:N119" name="Risk 1_19_20_11_1"/>
    <protectedRange sqref="D125:F127 I125:K127" name="Risk1_10_18_4_1"/>
    <protectedRange sqref="M125:N127" name="Risk 1_19_20_12_1"/>
    <protectedRange sqref="B133:B135" name="Risk1_10_18_5_1"/>
    <protectedRange sqref="D133:F135 I133:K135" name="Risk1_10_18_8_1"/>
    <protectedRange sqref="M133:N135" name="Risk 1_19_20_13_1"/>
    <protectedRange sqref="D141:F143 I141:K143" name="Risk1_10_18_9_1"/>
    <protectedRange sqref="D149:F151 I149:K151" name="Risk1_10_18_10_1"/>
    <protectedRange sqref="M149:N151" name="Risk 1_19_20_14_1"/>
    <protectedRange sqref="B157:B159" name="Risk1_10_18_11_1"/>
    <protectedRange sqref="D157:F159 I157:K159" name="Risk1_10_18_12_1"/>
    <protectedRange sqref="M157:N159" name="Risk 1_19_20_15_1"/>
    <protectedRange sqref="D165:F167 I165:K167" name="Risk 1_1_11_1"/>
    <protectedRange sqref="B173:B175" name="Risk 1_1_12_1"/>
    <protectedRange sqref="D173:F175 I173:K175" name="Risk 1_1_13_1"/>
    <protectedRange sqref="M173:N175" name="Risk 1_19_20_17_1"/>
    <protectedRange sqref="D182:F184 I182:K184" name="Risk 1_1_14_1"/>
    <protectedRange sqref="M182:N184" name="Risk 1_19_20_18_1"/>
    <protectedRange sqref="D190:F192 I190:K192" name="Risk 1_1_15_1"/>
    <protectedRange sqref="M190:N192" name="Risk 1_19_20_19_1"/>
    <protectedRange sqref="D27:F28" name="Risk 1_1_2_1_1"/>
    <protectedRange sqref="G27:H28" name="Risk 1_19_20_1_1"/>
    <protectedRange sqref="I27:K28" name="Risk 1_1_2_2_1"/>
    <protectedRange sqref="D35:F36 I35:K36" name="Risk 1_1_2_1_2"/>
    <protectedRange sqref="G35:H36" name="Risk 1_19_20_1_1_2"/>
  </protectedRanges>
  <pageMargins left="0.7" right="0.7" top="0.75" bottom="0.75" header="0.3" footer="0.3"/>
  <pageSetup paperSize="9" scale="2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421520fc-209e-47c4-b52f-e190881e4275">
      <Terms xmlns="http://schemas.microsoft.com/office/infopath/2007/PartnerControls"/>
    </lcf76f155ced4ddcb4097134ff3c332f>
    <TaxCatchAll xmlns="eefdf990-ac2e-4ad8-90ad-719c2499c99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BE5908FF87FD1419EAD60CB2DC82E4D" ma:contentTypeVersion="21" ma:contentTypeDescription="Create a new document." ma:contentTypeScope="" ma:versionID="d3ddf92f8b0c7428b0cd0878d88c7b6a">
  <xsd:schema xmlns:xsd="http://www.w3.org/2001/XMLSchema" xmlns:xs="http://www.w3.org/2001/XMLSchema" xmlns:p="http://schemas.microsoft.com/office/2006/metadata/properties" xmlns:ns1="http://schemas.microsoft.com/sharepoint/v3" xmlns:ns2="421520fc-209e-47c4-b52f-e190881e4275" xmlns:ns3="eefdf990-ac2e-4ad8-90ad-719c2499c994" targetNamespace="http://schemas.microsoft.com/office/2006/metadata/properties" ma:root="true" ma:fieldsID="4b2915ba4072b1c18bb3c24fa9d63954" ns1:_="" ns2:_="" ns3:_="">
    <xsd:import namespace="http://schemas.microsoft.com/sharepoint/v3"/>
    <xsd:import namespace="421520fc-209e-47c4-b52f-e190881e4275"/>
    <xsd:import namespace="eefdf990-ac2e-4ad8-90ad-719c2499c99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1520fc-209e-47c4-b52f-e190881e42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f959667-1536-4b48-9132-ec5df543b26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fdf990-ac2e-4ad8-90ad-719c2499c99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6f0f761-8eb1-40e3-9ac1-d342158c03a0}" ma:internalName="TaxCatchAll" ma:showField="CatchAllData" ma:web="eefdf990-ac2e-4ad8-90ad-719c2499c9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1BF741-DCED-4BC7-8C5F-1C7C43EAE195}"/>
</file>

<file path=customXml/itemProps2.xml><?xml version="1.0" encoding="utf-8"?>
<ds:datastoreItem xmlns:ds="http://schemas.openxmlformats.org/officeDocument/2006/customXml" ds:itemID="{DDD185DA-11FE-41FF-8322-90786BF2301E}"/>
</file>

<file path=customXml/itemProps3.xml><?xml version="1.0" encoding="utf-8"?>
<ds:datastoreItem xmlns:ds="http://schemas.openxmlformats.org/officeDocument/2006/customXml" ds:itemID="{B4945EA7-E280-4F45-BEE5-71C58CB3124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Lucy.Lightfoot</dc:creator>
  <cp:keywords/>
  <dc:description/>
  <cp:lastModifiedBy>Paul.Crawford</cp:lastModifiedBy>
  <cp:revision/>
  <dcterms:created xsi:type="dcterms:W3CDTF">2026-08-04T16:01:07Z</dcterms:created>
  <dcterms:modified xsi:type="dcterms:W3CDTF">2026-10-08T13:43:55Z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0x010100BBE5908FF87FD1419EAD60CB2DC82E4D</vt:lpwstr>
  </property>
  <property fmtid="{D5CDD505-2E9C-101B-9397-08002B2CF9AE}" pid="3" name="MediaServiceImageTags">
    <vt:lpwstr/>
  </property>
</Properties>
</file>