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5"/>
  <workbookPr codeName="ThisWorkbook" defaultThemeVersion="124226"/>
  <mc:AlternateContent xmlns:mc="http://schemas.openxmlformats.org/markup-compatibility/2006">
    <mc:Choice Requires="x15">
      <x15ac:absPath xmlns:x15ac="http://schemas.microsoft.com/office/spreadsheetml/2010/11/ac" url="https://thecii-my.sharepoint.com/personal/jason_cowan_cii_co_uk/Documents/SALES OPS/"/>
    </mc:Choice>
  </mc:AlternateContent>
  <xr:revisionPtr revIDLastSave="0" documentId="8_{C531DCBE-60D0-4EE0-BEE1-D0331FD12D70}" xr6:coauthVersionLast="47" xr6:coauthVersionMax="47" xr10:uidLastSave="{00000000-0000-0000-0000-000000000000}"/>
  <bookViews>
    <workbookView xWindow="28680" yWindow="-120" windowWidth="29040" windowHeight="15840" xr2:uid="{00000000-000D-0000-FFFF-FFFF00000000}"/>
  </bookViews>
  <sheets>
    <sheet name="Orders by candidate" sheetId="5" r:id="rId1"/>
    <sheet name="Membership renewals" sheetId="13" r:id="rId2"/>
    <sheet name="CII use onlyDropdown lists" sheetId="4" state="hidden" r:id="rId3"/>
    <sheet name="Order_Type_dropdown" sheetId="14" state="hidden" r:id="rId4"/>
    <sheet name="CII use onlyStudy aids per unit" sheetId="11" state="hidden" r:id="rId5"/>
  </sheets>
  <definedNames>
    <definedName name="_xlnm._FilterDatabase" localSheetId="4" hidden="1">'CII use onlyStudy aids per unit'!$A$1:$U$111</definedName>
    <definedName name="Delivery_Address_type">'CII use onlyDropdown lists'!$C$2:$C$4</definedName>
    <definedName name="Financial_Services">'CII use onlyDropdown lists'!$E$3:$E$34</definedName>
    <definedName name="Gender">'CII use onlyDropdown lists'!$B$2:$B$10</definedName>
    <definedName name="General_Insurance">'CII use onlyDropdown lists'!$D$3:$D$53</definedName>
    <definedName name="International">'CII use onlyDropdown lists'!$F$3:$F$52</definedName>
    <definedName name="Order_Format_Other">'CII use onlyDropdown lists'!$H$2:$H$3</definedName>
    <definedName name="Order_Format_UK">'CII use onlyDropdown lists'!$I$2:$I$4</definedName>
    <definedName name="Order_Type">'CII use onlyDropdown lists'!$J$2:$J$6</definedName>
    <definedName name="OTdropdown530">Order_Type_dropdown!$A$2:$A$4</definedName>
    <definedName name="OTdropdown590">Order_Type_dropdown!$B$2:$B$4</definedName>
    <definedName name="OTdropdown595">Order_Type_dropdown!$C$2:$C$4</definedName>
    <definedName name="OTdropdown820">Order_Type_dropdown!$D$2:$D$4</definedName>
    <definedName name="OTdropdown930">Order_Type_dropdown!$E$2:$E$4</definedName>
    <definedName name="OTdropdown945">Order_Type_dropdown!$F$2:$F$4</definedName>
    <definedName name="OTdropdown960">Order_Type_dropdown!$G$2:$G$4</definedName>
    <definedName name="OTdropdown990">Order_Type_dropdown!$H$2:$H$4</definedName>
    <definedName name="OTdropdown991">Order_Type_dropdown!$DB$2</definedName>
    <definedName name="OTdropdown992">Order_Type_dropdown!$I$2:$I$4</definedName>
    <definedName name="OTdropdown993">Order_Type_dropdown!$DC$2</definedName>
    <definedName name="OTdropdown994">Order_Type_dropdown!$DD$2</definedName>
    <definedName name="OTdropdown995">Order_Type_dropdown!$J$2:$J$4</definedName>
    <definedName name="OTdropdown996">Order_Type_dropdown!$K$2:$K$4</definedName>
    <definedName name="OTdropdown997">Order_Type_dropdown!$L$2:$L$4</definedName>
    <definedName name="OTdropdownAF1">Order_Type_dropdown!$M$2:$M$6</definedName>
    <definedName name="OTdropdownAF2">Order_Type_dropdown!$N$2:$N$6</definedName>
    <definedName name="OTdropdownAF3">Order_Type_dropdown!$O$2:$O$6</definedName>
    <definedName name="OTdropdownAF4">Order_Type_dropdown!$P$2:$P$6</definedName>
    <definedName name="OTdropdownAF5">Order_Type_dropdown!$DE$2:$DE$4</definedName>
    <definedName name="OTdropdownAF6">Order_Type_dropdown!$Q$2:$Q$6</definedName>
    <definedName name="OTdropdownAF7">Order_Type_dropdown!$R$2:$R$6</definedName>
    <definedName name="OTdropdownAF8">Order_Type_dropdown!$S$2:$S$6</definedName>
    <definedName name="OTdropdownAWA">Order_Type_dropdown!$T$2:$T$6</definedName>
    <definedName name="OTdropdownAWB">Order_Type_dropdown!$U$2:$U$6</definedName>
    <definedName name="OTdropdownAWF">Order_Type_dropdown!$V$2:$V$6</definedName>
    <definedName name="OTdropdownAWP">Order_Type_dropdown!$W$2:$W$6</definedName>
    <definedName name="OTdropdownCF1">Order_Type_dropdown!$X$2:$X$6</definedName>
    <definedName name="OTdropdownCF6">Order_Type_dropdown!$Y$2:$Y$6</definedName>
    <definedName name="OTdropdownCF8">Order_Type_dropdown!$Z$2:$Z$6</definedName>
    <definedName name="OTdropdownEP1">Order_Type_dropdown!$AA$2:$AA$6</definedName>
    <definedName name="OTdropdownEP2">Order_Type_dropdown!$AB$2:$AB$6</definedName>
    <definedName name="OTdropdownER1">Order_Type_dropdown!$AC$2:$AC$6</definedName>
    <definedName name="OTdropdownFA1">Order_Type_dropdown!$AD$2:$AD$6</definedName>
    <definedName name="OTdropdownFA2">Order_Type_dropdown!$AE$2:$AE$6</definedName>
    <definedName name="OTdropdownFA5">Order_Type_dropdown!$AF$2:$AF$6</definedName>
    <definedName name="OTdropdownFIT">Order_Type_dropdown!$AG$2:$AG$6</definedName>
    <definedName name="OTdropdownGR1">Order_Type_dropdown!$AH$2:$AH$6</definedName>
    <definedName name="OTdropdownHFE">Order_Type_dropdown!$AI$2:$AI$6</definedName>
    <definedName name="OTdropdownHFT">Order_Type_dropdown!$AJ$2:$AJ$6</definedName>
    <definedName name="OTdropdownHGT">Order_Type_dropdown!$AK$2:$AK$6</definedName>
    <definedName name="OTdropdownI10">Order_Type_dropdown!$AL$2:$AL$6</definedName>
    <definedName name="OTdropdownI11">Order_Type_dropdown!$AM$2:$AM$6</definedName>
    <definedName name="OTdropdownIF1">Order_Type_dropdown!$AN$2:$AN$6</definedName>
    <definedName name="OTdropdownIF2">Order_Type_dropdown!$AO$2:$AO$6</definedName>
    <definedName name="OTdropdownIF3">Order_Type_dropdown!$AP$2:$AP$6</definedName>
    <definedName name="OTdropdownIF4">Order_Type_dropdown!$AQ$2:$AQ$6</definedName>
    <definedName name="OTdropdownIF5">Order_Type_dropdown!$AR$2:$AR$6</definedName>
    <definedName name="OTdropdownIF6">Order_Type_dropdown!$AS$2:$AS$6</definedName>
    <definedName name="OTdropdownIF7">Order_Type_dropdown!$AT$2:$AT$6</definedName>
    <definedName name="OTdropdownIF8">Order_Type_dropdown!$AU$2:$AU$6</definedName>
    <definedName name="OTdropdownIF9">Order_Type_dropdown!$AV$2:$AV$6</definedName>
    <definedName name="OTdropdownIMP">Order_Type_dropdown!$AW$2:$AW$6</definedName>
    <definedName name="OTdropdownIMU">Order_Type_dropdown!$AX$2:$AX$6</definedName>
    <definedName name="OTdropdownJ02">Order_Type_dropdown!$AY$2:$AY$6</definedName>
    <definedName name="OTdropdownJ05">Order_Type_dropdown!$AZ$2:$AZ$6</definedName>
    <definedName name="OTdropdownJ07">Order_Type_dropdown!$BA$2:$BA$6</definedName>
    <definedName name="OTdropdownJ09">Order_Type_dropdown!$BB$2:$BB$6</definedName>
    <definedName name="OTdropdownJ10">Order_Type_dropdown!$BC$2:$BC$6</definedName>
    <definedName name="OTdropdownJ12">Order_Type_dropdown!$BD$2:$BD$6</definedName>
    <definedName name="OTdropdownLF1">Order_Type_dropdown!$BE$2:$BE$6</definedName>
    <definedName name="OTdropdownLM1">Order_Type_dropdown!$BF$2:$BF$6</definedName>
    <definedName name="OTdropdownLM2">Order_Type_dropdown!$BG$2:$BG$6</definedName>
    <definedName name="OTdropdownLM3">Order_Type_dropdown!$BH$2:$BH$6</definedName>
    <definedName name="OTdropdownLP1">Order_Type_dropdown!$BI$2:$BI$6</definedName>
    <definedName name="OTdropdownLP2">Order_Type_dropdown!$BJ$2:$BJ$6</definedName>
    <definedName name="OTdropdownLP3">Order_Type_dropdown!$BK$2:$BK$6</definedName>
    <definedName name="OTdropdownM05">Order_Type_dropdown!$BL$2:$BL$6</definedName>
    <definedName name="OTdropdownM21">Order_Type_dropdown!$BM$2:$BM$6</definedName>
    <definedName name="OTdropdownM66">Order_Type_dropdown!$BN$2:$BN$6</definedName>
    <definedName name="OTdropdownM67">Order_Type_dropdown!$BO$2:$BO$6</definedName>
    <definedName name="OTdropdownM80">Order_Type_dropdown!$BP$2:$BP$6</definedName>
    <definedName name="OTdropdownM81">Order_Type_dropdown!$BQ$2:$BQ$6</definedName>
    <definedName name="OTdropdownM85">Order_Type_dropdown!$BR$2:$BR$6</definedName>
    <definedName name="OTdropdownM86">Order_Type_dropdown!$BS$2:$BS$6</definedName>
    <definedName name="OTdropdownM90">Order_Type_dropdown!$BT$2:$BT$6</definedName>
    <definedName name="OTdropdownM91">Order_Type_dropdown!$BU$2:$BU$6</definedName>
    <definedName name="OTdropdownM92">Order_Type_dropdown!$BV$2:$BV$6</definedName>
    <definedName name="OTdropdownM93">Order_Type_dropdown!$BW$2:$BW$6</definedName>
    <definedName name="OTdropdownM94">Order_Type_dropdown!$BX$2:$BX$6</definedName>
    <definedName name="OTdropdownM96">Order_Type_dropdown!$BY$2:$BY$6</definedName>
    <definedName name="OTdropdownM97">Order_Type_dropdown!$BZ$2:$BZ$6</definedName>
    <definedName name="OTdropdownM98">Order_Type_dropdown!$CA$2:$CA$6</definedName>
    <definedName name="OTdropdownPL1">Order_Type_dropdown!$CB$2:$CB$6</definedName>
    <definedName name="OTdropdownPL2">Order_Type_dropdown!$CC$2:$CC$6</definedName>
    <definedName name="OTdropdownPL3">Order_Type_dropdown!$CD$2:$CD$6</definedName>
    <definedName name="OTdropdownPL4">Order_Type_dropdown!$CE$2:$CE$6</definedName>
    <definedName name="OTdropdownR01">Order_Type_dropdown!$CF$2:$CF$6</definedName>
    <definedName name="OTdropdownR02">Order_Type_dropdown!$CG$2:$CG$6</definedName>
    <definedName name="OTdropdownR03">Order_Type_dropdown!$CH$2:$CH$6</definedName>
    <definedName name="OTdropdownR04">Order_Type_dropdown!$CI$2:$CI$6</definedName>
    <definedName name="OTdropdownR05">Order_Type_dropdown!$CJ$2:$CJ$6</definedName>
    <definedName name="OTdropdownR06">Order_Type_dropdown!$CK$2:$CK$6</definedName>
    <definedName name="OTdropdownR07">Order_Type_dropdown!$CL$2:$CL$5</definedName>
    <definedName name="OTdropdownRAR">Order_Type_dropdown!$DE$2</definedName>
    <definedName name="OTdropdownW01">Order_Type_dropdown!$CS$2:$CS$4</definedName>
    <definedName name="OTdropdownW02">Order_Type_dropdown!$CT$2:$CT$4</definedName>
    <definedName name="OTdropdownW04">Order_Type_dropdown!$CU$2:$CU$4</definedName>
    <definedName name="OTdropdownWCA">Order_Type_dropdown!$CM$2:$CM$4</definedName>
    <definedName name="OTdropdownWCS">Order_Type_dropdown!$CN$2:$CN$4</definedName>
    <definedName name="OTdropdownWCT">Order_Type_dropdown!$CO$2:$CO$4</definedName>
    <definedName name="OTdropdownWCU">Order_Type_dropdown!$CP$2:$CP$4</definedName>
    <definedName name="OTdropdownWFS">Order_Type_dropdown!$CQ$2:$CQ$4</definedName>
    <definedName name="OTdropdownWH1">Order_Type_dropdown!$CR$2:$CR$4</definedName>
    <definedName name="OTdropdownWPS">Order_Type_dropdown!$CV$2:$CV$4</definedName>
    <definedName name="OTdropdownWPT">Order_Type_dropdown!$CW$2:$CW$4</definedName>
    <definedName name="OTdropdownWUA">Order_Type_dropdown!$CX$2:$CX$4</definedName>
    <definedName name="OTdropdownWUE">Order_Type_dropdown!$CY$2:$CY$4</definedName>
    <definedName name="OTdropdownWUS">Order_Type_dropdown!$CZ$2:$CZ$4</definedName>
    <definedName name="OTdropdownWUT">Order_Type_dropdown!$DA$2:$DA$4</definedName>
    <definedName name="_xlnm.Print_Area" localSheetId="0">'Orders by candidate'!$A$2:$AE$68</definedName>
    <definedName name="Resultrelease">'CII use onlyDropdown lists'!#REF!</definedName>
    <definedName name="Select">'CII use onlyDropdown lists'!$D$4:$D$53</definedName>
    <definedName name="Study_Aid_Picker">'CII use onlyDropdown lists'!$N$2:$N$4</definedName>
    <definedName name="Titles">'CII use onlyDropdown lists'!$A$2:$A$21</definedName>
    <definedName name="Unit_Type">'CII use onlyDropdown lists'!$G$2:$G$5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6" i="5" l="1"/>
  <c r="AC66" i="5"/>
  <c r="AB66" i="5"/>
  <c r="AA66" i="5"/>
  <c r="Z66" i="5"/>
  <c r="Y66" i="5"/>
  <c r="X66" i="5"/>
  <c r="W66" i="5"/>
  <c r="V66" i="5"/>
  <c r="U66" i="5"/>
  <c r="AD65" i="5"/>
  <c r="AC65" i="5"/>
  <c r="AB65" i="5"/>
  <c r="AA65" i="5"/>
  <c r="Z65" i="5"/>
  <c r="Y65" i="5"/>
  <c r="X65" i="5"/>
  <c r="W65" i="5"/>
  <c r="V65" i="5"/>
  <c r="U65" i="5"/>
  <c r="AD64" i="5"/>
  <c r="AC64" i="5"/>
  <c r="AB64" i="5"/>
  <c r="AA64" i="5"/>
  <c r="Z64" i="5"/>
  <c r="Y64" i="5"/>
  <c r="X64" i="5"/>
  <c r="W64" i="5"/>
  <c r="V64" i="5"/>
  <c r="U64" i="5"/>
  <c r="AD63" i="5"/>
  <c r="AC63" i="5"/>
  <c r="AB63" i="5"/>
  <c r="AA63" i="5"/>
  <c r="Z63" i="5"/>
  <c r="Y63" i="5"/>
  <c r="X63" i="5"/>
  <c r="W63" i="5"/>
  <c r="V63" i="5"/>
  <c r="U63" i="5"/>
  <c r="AD62" i="5"/>
  <c r="AC62" i="5"/>
  <c r="AB62" i="5"/>
  <c r="AA62" i="5"/>
  <c r="Z62" i="5"/>
  <c r="Y62" i="5"/>
  <c r="X62" i="5"/>
  <c r="W62" i="5"/>
  <c r="V62" i="5"/>
  <c r="U62" i="5"/>
  <c r="AD61" i="5"/>
  <c r="AC61" i="5"/>
  <c r="AB61" i="5"/>
  <c r="AA61" i="5"/>
  <c r="Z61" i="5"/>
  <c r="Y61" i="5"/>
  <c r="X61" i="5"/>
  <c r="W61" i="5"/>
  <c r="V61" i="5"/>
  <c r="U61" i="5"/>
  <c r="AD60" i="5"/>
  <c r="AC60" i="5"/>
  <c r="AB60" i="5"/>
  <c r="AA60" i="5"/>
  <c r="Z60" i="5"/>
  <c r="Y60" i="5"/>
  <c r="X60" i="5"/>
  <c r="W60" i="5"/>
  <c r="V60" i="5"/>
  <c r="U60" i="5"/>
  <c r="AD59" i="5"/>
  <c r="AC59" i="5"/>
  <c r="AB59" i="5"/>
  <c r="AA59" i="5"/>
  <c r="Z59" i="5"/>
  <c r="Y59" i="5"/>
  <c r="X59" i="5"/>
  <c r="W59" i="5"/>
  <c r="V59" i="5"/>
  <c r="U59" i="5"/>
  <c r="AD58" i="5"/>
  <c r="AC58" i="5"/>
  <c r="AB58" i="5"/>
  <c r="AA58" i="5"/>
  <c r="Z58" i="5"/>
  <c r="Y58" i="5"/>
  <c r="X58" i="5"/>
  <c r="W58" i="5"/>
  <c r="V58" i="5"/>
  <c r="U58" i="5"/>
  <c r="AD57" i="5"/>
  <c r="AC57" i="5"/>
  <c r="AB57" i="5"/>
  <c r="AA57" i="5"/>
  <c r="Z57" i="5"/>
  <c r="Y57" i="5"/>
  <c r="X57" i="5"/>
  <c r="W57" i="5"/>
  <c r="V57" i="5"/>
  <c r="U57" i="5"/>
  <c r="AD56" i="5"/>
  <c r="AC56" i="5"/>
  <c r="AB56" i="5"/>
  <c r="AA56" i="5"/>
  <c r="Z56" i="5"/>
  <c r="Y56" i="5"/>
  <c r="X56" i="5"/>
  <c r="W56" i="5"/>
  <c r="V56" i="5"/>
  <c r="U56" i="5"/>
  <c r="AD55" i="5"/>
  <c r="AC55" i="5"/>
  <c r="AB55" i="5"/>
  <c r="AA55" i="5"/>
  <c r="Z55" i="5"/>
  <c r="Y55" i="5"/>
  <c r="X55" i="5"/>
  <c r="W55" i="5"/>
  <c r="V55" i="5"/>
  <c r="U55" i="5"/>
  <c r="AD54" i="5"/>
  <c r="AC54" i="5"/>
  <c r="AB54" i="5"/>
  <c r="AA54" i="5"/>
  <c r="Z54" i="5"/>
  <c r="Y54" i="5"/>
  <c r="X54" i="5"/>
  <c r="W54" i="5"/>
  <c r="V54" i="5"/>
  <c r="U54" i="5"/>
  <c r="AD53" i="5"/>
  <c r="AC53" i="5"/>
  <c r="AB53" i="5"/>
  <c r="AA53" i="5"/>
  <c r="Z53" i="5"/>
  <c r="Y53" i="5"/>
  <c r="X53" i="5"/>
  <c r="W53" i="5"/>
  <c r="V53" i="5"/>
  <c r="U53" i="5"/>
  <c r="AD52" i="5"/>
  <c r="AC52" i="5"/>
  <c r="AB52" i="5"/>
  <c r="AA52" i="5"/>
  <c r="Z52" i="5"/>
  <c r="Y52" i="5"/>
  <c r="X52" i="5"/>
  <c r="W52" i="5"/>
  <c r="V52" i="5"/>
  <c r="U52" i="5"/>
  <c r="AD51" i="5"/>
  <c r="AC51" i="5"/>
  <c r="AB51" i="5"/>
  <c r="AA51" i="5"/>
  <c r="Z51" i="5"/>
  <c r="Y51" i="5"/>
  <c r="X51" i="5"/>
  <c r="W51" i="5"/>
  <c r="V51" i="5"/>
  <c r="U51" i="5"/>
  <c r="AD50" i="5"/>
  <c r="AC50" i="5"/>
  <c r="AB50" i="5"/>
  <c r="AA50" i="5"/>
  <c r="Z50" i="5"/>
  <c r="Y50" i="5"/>
  <c r="X50" i="5"/>
  <c r="W50" i="5"/>
  <c r="V50" i="5"/>
  <c r="U50" i="5"/>
  <c r="AD49" i="5"/>
  <c r="AC49" i="5"/>
  <c r="AB49" i="5"/>
  <c r="AA49" i="5"/>
  <c r="Z49" i="5"/>
  <c r="Y49" i="5"/>
  <c r="X49" i="5"/>
  <c r="W49" i="5"/>
  <c r="V49" i="5"/>
  <c r="U49" i="5"/>
  <c r="AD48" i="5"/>
  <c r="AC48" i="5"/>
  <c r="AB48" i="5"/>
  <c r="AA48" i="5"/>
  <c r="Z48" i="5"/>
  <c r="Y48" i="5"/>
  <c r="X48" i="5"/>
  <c r="W48" i="5"/>
  <c r="V48" i="5"/>
  <c r="U48" i="5"/>
  <c r="AD47" i="5"/>
  <c r="AC47" i="5"/>
  <c r="AB47" i="5"/>
  <c r="AA47" i="5"/>
  <c r="Z47" i="5"/>
  <c r="Y47" i="5"/>
  <c r="X47" i="5"/>
  <c r="W47" i="5"/>
  <c r="V47" i="5"/>
  <c r="U47" i="5"/>
  <c r="AD46" i="5"/>
  <c r="AC46" i="5"/>
  <c r="AB46" i="5"/>
  <c r="AA46" i="5"/>
  <c r="Z46" i="5"/>
  <c r="Y46" i="5"/>
  <c r="X46" i="5"/>
  <c r="W46" i="5"/>
  <c r="V46" i="5"/>
  <c r="U46" i="5"/>
  <c r="AD45" i="5"/>
  <c r="AC45" i="5"/>
  <c r="AB45" i="5"/>
  <c r="AA45" i="5"/>
  <c r="Z45" i="5"/>
  <c r="Y45" i="5"/>
  <c r="X45" i="5"/>
  <c r="W45" i="5"/>
  <c r="V45" i="5"/>
  <c r="U45" i="5"/>
  <c r="AD44" i="5"/>
  <c r="AC44" i="5"/>
  <c r="AB44" i="5"/>
  <c r="AA44" i="5"/>
  <c r="Z44" i="5"/>
  <c r="Y44" i="5"/>
  <c r="X44" i="5"/>
  <c r="W44" i="5"/>
  <c r="V44" i="5"/>
  <c r="U44" i="5"/>
  <c r="AD43" i="5"/>
  <c r="AC43" i="5"/>
  <c r="AB43" i="5"/>
  <c r="AA43" i="5"/>
  <c r="Z43" i="5"/>
  <c r="Y43" i="5"/>
  <c r="X43" i="5"/>
  <c r="W43" i="5"/>
  <c r="V43" i="5"/>
  <c r="U43" i="5"/>
  <c r="AD42" i="5"/>
  <c r="AC42" i="5"/>
  <c r="AB42" i="5"/>
  <c r="AA42" i="5"/>
  <c r="Z42" i="5"/>
  <c r="Y42" i="5"/>
  <c r="X42" i="5"/>
  <c r="W42" i="5"/>
  <c r="V42" i="5"/>
  <c r="U42" i="5"/>
  <c r="AD41" i="5"/>
  <c r="AC41" i="5"/>
  <c r="AB41" i="5"/>
  <c r="AA41" i="5"/>
  <c r="Z41" i="5"/>
  <c r="Y41" i="5"/>
  <c r="X41" i="5"/>
  <c r="W41" i="5"/>
  <c r="V41" i="5"/>
  <c r="U41" i="5"/>
  <c r="AD40" i="5"/>
  <c r="AC40" i="5"/>
  <c r="AB40" i="5"/>
  <c r="AA40" i="5"/>
  <c r="Z40" i="5"/>
  <c r="Y40" i="5"/>
  <c r="X40" i="5"/>
  <c r="W40" i="5"/>
  <c r="V40" i="5"/>
  <c r="U40" i="5"/>
  <c r="AD39" i="5"/>
  <c r="AC39" i="5"/>
  <c r="AB39" i="5"/>
  <c r="AA39" i="5"/>
  <c r="Z39" i="5"/>
  <c r="Y39" i="5"/>
  <c r="X39" i="5"/>
  <c r="W39" i="5"/>
  <c r="V39" i="5"/>
  <c r="U39" i="5"/>
  <c r="AD38" i="5"/>
  <c r="AC38" i="5"/>
  <c r="AB38" i="5"/>
  <c r="AA38" i="5"/>
  <c r="Z38" i="5"/>
  <c r="Y38" i="5"/>
  <c r="X38" i="5"/>
  <c r="W38" i="5"/>
  <c r="V38" i="5"/>
  <c r="U38" i="5"/>
  <c r="AD37" i="5"/>
  <c r="AC37" i="5"/>
  <c r="AB37" i="5"/>
  <c r="AA37" i="5"/>
  <c r="Z37" i="5"/>
  <c r="Y37" i="5"/>
  <c r="X37" i="5"/>
  <c r="W37" i="5"/>
  <c r="V37" i="5"/>
  <c r="U37" i="5"/>
  <c r="AD36" i="5"/>
  <c r="AC36" i="5"/>
  <c r="AB36" i="5"/>
  <c r="AA36" i="5"/>
  <c r="Z36" i="5"/>
  <c r="Y36" i="5"/>
  <c r="X36" i="5"/>
  <c r="W36" i="5"/>
  <c r="V36" i="5"/>
  <c r="U36" i="5"/>
  <c r="AD35" i="5"/>
  <c r="AC35" i="5"/>
  <c r="AB35" i="5"/>
  <c r="AA35" i="5"/>
  <c r="Z35" i="5"/>
  <c r="Y35" i="5"/>
  <c r="X35" i="5"/>
  <c r="W35" i="5"/>
  <c r="V35" i="5"/>
  <c r="U35" i="5"/>
  <c r="AD34" i="5"/>
  <c r="AC34" i="5"/>
  <c r="AB34" i="5"/>
  <c r="AA34" i="5"/>
  <c r="Z34" i="5"/>
  <c r="Y34" i="5"/>
  <c r="X34" i="5"/>
  <c r="W34" i="5"/>
  <c r="V34" i="5"/>
  <c r="U34" i="5"/>
  <c r="AD33" i="5"/>
  <c r="AC33" i="5"/>
  <c r="AB33" i="5"/>
  <c r="AA33" i="5"/>
  <c r="Z33" i="5"/>
  <c r="Y33" i="5"/>
  <c r="X33" i="5"/>
  <c r="W33" i="5"/>
  <c r="V33" i="5"/>
  <c r="U33" i="5"/>
  <c r="AD32" i="5"/>
  <c r="AC32" i="5"/>
  <c r="AB32" i="5"/>
  <c r="AA32" i="5"/>
  <c r="Z32" i="5"/>
  <c r="Y32" i="5"/>
  <c r="X32" i="5"/>
  <c r="W32" i="5"/>
  <c r="V32" i="5"/>
  <c r="U32" i="5"/>
  <c r="AD31" i="5"/>
  <c r="AC31" i="5"/>
  <c r="AB31" i="5"/>
  <c r="AA31" i="5"/>
  <c r="Z31" i="5"/>
  <c r="Y31" i="5"/>
  <c r="X31" i="5"/>
  <c r="W31" i="5"/>
  <c r="V31" i="5"/>
  <c r="U31" i="5"/>
  <c r="AD30" i="5"/>
  <c r="AC30" i="5"/>
  <c r="AB30" i="5"/>
  <c r="AA30" i="5"/>
  <c r="Z30" i="5"/>
  <c r="Y30" i="5"/>
  <c r="X30" i="5"/>
  <c r="W30" i="5"/>
  <c r="V30" i="5"/>
  <c r="U30" i="5"/>
  <c r="AD29" i="5"/>
  <c r="AC29" i="5"/>
  <c r="AB29" i="5"/>
  <c r="AA29" i="5"/>
  <c r="Z29" i="5"/>
  <c r="Y29" i="5"/>
  <c r="X29" i="5"/>
  <c r="W29" i="5"/>
  <c r="V29" i="5"/>
  <c r="U29" i="5"/>
  <c r="AD28" i="5"/>
  <c r="AC28" i="5"/>
  <c r="AB28" i="5"/>
  <c r="AA28" i="5"/>
  <c r="Z28" i="5"/>
  <c r="Y28" i="5"/>
  <c r="X28" i="5"/>
  <c r="W28" i="5"/>
  <c r="V28" i="5"/>
  <c r="U28" i="5"/>
  <c r="AD27" i="5"/>
  <c r="AC27" i="5"/>
  <c r="AB27" i="5"/>
  <c r="AA27" i="5"/>
  <c r="Z27" i="5"/>
  <c r="Y27" i="5"/>
  <c r="X27" i="5"/>
  <c r="W27" i="5"/>
  <c r="V27" i="5"/>
  <c r="U27" i="5"/>
  <c r="AD26" i="5"/>
  <c r="AC26" i="5"/>
  <c r="AB26" i="5"/>
  <c r="AA26" i="5"/>
  <c r="Z26" i="5"/>
  <c r="Y26" i="5"/>
  <c r="X26" i="5"/>
  <c r="W26" i="5"/>
  <c r="V26" i="5"/>
  <c r="U26" i="5"/>
  <c r="AD25" i="5"/>
  <c r="AC25" i="5"/>
  <c r="AB25" i="5"/>
  <c r="AA25" i="5"/>
  <c r="Z25" i="5"/>
  <c r="Y25" i="5"/>
  <c r="X25" i="5"/>
  <c r="W25" i="5"/>
  <c r="V25" i="5"/>
  <c r="U25" i="5"/>
  <c r="AD24" i="5"/>
  <c r="AC24" i="5"/>
  <c r="AB24" i="5"/>
  <c r="AA24" i="5"/>
  <c r="Z24" i="5"/>
  <c r="Y24" i="5"/>
  <c r="X24" i="5"/>
  <c r="W24" i="5"/>
  <c r="V24" i="5"/>
  <c r="U24" i="5"/>
  <c r="AD23" i="5"/>
  <c r="AC23" i="5"/>
  <c r="AB23" i="5"/>
  <c r="AA23" i="5"/>
  <c r="Z23" i="5"/>
  <c r="Y23" i="5"/>
  <c r="X23" i="5"/>
  <c r="W23" i="5"/>
  <c r="V23" i="5"/>
  <c r="U23" i="5"/>
  <c r="AD22" i="5"/>
  <c r="AC22" i="5"/>
  <c r="AB22" i="5"/>
  <c r="AA22" i="5"/>
  <c r="Z22" i="5"/>
  <c r="Y22" i="5"/>
  <c r="X22" i="5"/>
  <c r="W22" i="5"/>
  <c r="V22" i="5"/>
  <c r="U22" i="5"/>
  <c r="AD21" i="5"/>
  <c r="AC21" i="5"/>
  <c r="AB21" i="5"/>
  <c r="AA21" i="5"/>
  <c r="Z21" i="5"/>
  <c r="Y21" i="5"/>
  <c r="X21" i="5"/>
  <c r="W21" i="5"/>
  <c r="V21" i="5"/>
  <c r="U21" i="5"/>
  <c r="AD20" i="5"/>
  <c r="AC20" i="5"/>
  <c r="AB20" i="5"/>
  <c r="AA20" i="5"/>
  <c r="Z20" i="5"/>
  <c r="Y20" i="5"/>
  <c r="X20" i="5"/>
  <c r="W20" i="5"/>
  <c r="V20" i="5"/>
  <c r="U20" i="5"/>
  <c r="AD19" i="5"/>
  <c r="AC19" i="5"/>
  <c r="AB19" i="5"/>
  <c r="AA19" i="5"/>
  <c r="Z19" i="5"/>
  <c r="Y19" i="5"/>
  <c r="X19" i="5"/>
  <c r="W19" i="5"/>
  <c r="V19" i="5"/>
  <c r="U19" i="5"/>
  <c r="AD18" i="5"/>
  <c r="AC18" i="5"/>
  <c r="AB18" i="5"/>
  <c r="AA18" i="5"/>
  <c r="Z18" i="5"/>
  <c r="Y18" i="5"/>
  <c r="X18" i="5"/>
  <c r="W18" i="5"/>
  <c r="V18" i="5"/>
  <c r="U18" i="5"/>
  <c r="U16" i="5"/>
  <c r="U17" i="5"/>
  <c r="AF18" i="5" a="1"/>
  <c r="AF18" i="5"/>
  <c r="AF19" i="5" a="1"/>
  <c r="AF19" i="5"/>
  <c r="AF20" i="5" a="1"/>
  <c r="AF20" i="5"/>
  <c r="AF21" i="5" a="1"/>
  <c r="AF21" i="5" s="1"/>
  <c r="AF22" i="5" a="1"/>
  <c r="AF22" i="5" s="1"/>
  <c r="AF23" i="5" a="1"/>
  <c r="AF23" i="5"/>
  <c r="AF24" i="5" a="1"/>
  <c r="AF24" i="5"/>
  <c r="AF25" i="5" a="1"/>
  <c r="AF25" i="5"/>
  <c r="AF26" i="5" a="1"/>
  <c r="AF26" i="5"/>
  <c r="AF27" i="5" a="1"/>
  <c r="AF27" i="5" s="1"/>
  <c r="AF28" i="5" a="1"/>
  <c r="AF28" i="5" s="1"/>
  <c r="AF29" i="5" a="1"/>
  <c r="AF29" i="5"/>
  <c r="AF30" i="5" a="1"/>
  <c r="AF30" i="5"/>
  <c r="AF31" i="5" a="1"/>
  <c r="AF31" i="5"/>
  <c r="AF32" i="5" a="1"/>
  <c r="AF32" i="5"/>
  <c r="AF33" i="5" a="1"/>
  <c r="AF33" i="5" s="1"/>
  <c r="AF34" i="5" a="1"/>
  <c r="AF34" i="5" s="1"/>
  <c r="AF35" i="5" a="1"/>
  <c r="AF35" i="5"/>
  <c r="AF36" i="5" a="1"/>
  <c r="AF36" i="5"/>
  <c r="AF37" i="5" a="1"/>
  <c r="AF37" i="5"/>
  <c r="AF38" i="5" a="1"/>
  <c r="AF38" i="5"/>
  <c r="AF39" i="5" a="1"/>
  <c r="AF39" i="5" s="1"/>
  <c r="AF40" i="5" a="1"/>
  <c r="AF40" i="5" s="1"/>
  <c r="AF41" i="5" a="1"/>
  <c r="AF41" i="5"/>
  <c r="AF42" i="5" a="1"/>
  <c r="AF42" i="5"/>
  <c r="AF43" i="5" a="1"/>
  <c r="AF43" i="5"/>
  <c r="AF44" i="5" a="1"/>
  <c r="AF44" i="5"/>
  <c r="AF45" i="5" a="1"/>
  <c r="AF45" i="5" s="1"/>
  <c r="AF46" i="5" a="1"/>
  <c r="AF46" i="5" s="1"/>
  <c r="AF47" i="5" a="1"/>
  <c r="AF47" i="5"/>
  <c r="AF48" i="5" a="1"/>
  <c r="AF48" i="5"/>
  <c r="AF49" i="5" a="1"/>
  <c r="AF49" i="5"/>
  <c r="AF50" i="5" a="1"/>
  <c r="AF50" i="5"/>
  <c r="AF51" i="5" a="1"/>
  <c r="AF51" i="5" s="1"/>
  <c r="AF52" i="5" a="1"/>
  <c r="AF52" i="5" s="1"/>
  <c r="AF53" i="5" a="1"/>
  <c r="AF53" i="5"/>
  <c r="AF54" i="5" a="1"/>
  <c r="AF54" i="5"/>
  <c r="AF55" i="5" a="1"/>
  <c r="AF55" i="5"/>
  <c r="AF56" i="5" a="1"/>
  <c r="AF56" i="5"/>
  <c r="AF57" i="5" a="1"/>
  <c r="AF57" i="5" s="1"/>
  <c r="AF58" i="5" a="1"/>
  <c r="AF58" i="5" s="1"/>
  <c r="AF59" i="5" a="1"/>
  <c r="AF59" i="5"/>
  <c r="AF60" i="5" a="1"/>
  <c r="AF60" i="5"/>
  <c r="AF61" i="5" a="1"/>
  <c r="AF61" i="5"/>
  <c r="AF62" i="5" a="1"/>
  <c r="AF62" i="5"/>
  <c r="AF63" i="5" a="1"/>
  <c r="AF63" i="5" s="1"/>
  <c r="AF64" i="5" a="1"/>
  <c r="AF64" i="5" s="1"/>
  <c r="AF65" i="5" a="1"/>
  <c r="AF65" i="5"/>
  <c r="AF66" i="5" a="1"/>
  <c r="AF66" i="5"/>
  <c r="AF16" i="5" a="1"/>
  <c r="AF16" i="5" s="1"/>
  <c r="AF17" i="5" a="1"/>
  <c r="AF17" i="5" s="1"/>
  <c r="V17" i="5"/>
  <c r="W17" i="5"/>
  <c r="X17" i="5"/>
  <c r="Y17" i="5"/>
  <c r="Z17" i="5"/>
  <c r="AA17" i="5"/>
  <c r="AB17" i="5"/>
  <c r="AC17" i="5"/>
  <c r="AD17" i="5"/>
  <c r="AD16" i="5"/>
  <c r="AC16" i="5"/>
  <c r="AA16" i="5"/>
  <c r="Z16" i="5"/>
  <c r="Y16" i="5"/>
  <c r="X16" i="5"/>
  <c r="W16" i="5"/>
  <c r="V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Anouska Luboff</author>
  </authors>
  <commentList>
    <comment ref="W15" authorId="0" shapeId="0" xr:uid="{84D928FB-3BE8-4F90-BA83-DE3A5FFDBD6E}">
      <text>
        <r>
          <rPr>
            <b/>
            <sz val="9"/>
            <color indexed="81"/>
            <rFont val="Tahoma"/>
            <family val="2"/>
          </rPr>
          <t xml:space="preserve">Key Facts </t>
        </r>
        <r>
          <rPr>
            <sz val="9"/>
            <color indexed="81"/>
            <rFont val="Tahoma"/>
            <family val="2"/>
          </rPr>
          <t xml:space="preserve">
Summarising the key information contained in the study text, this is perfect for focusing on high-level syllabus requirements. The pocket-sized key facts booklet is ideal for studying when travelling to and from work or in situations when reading a study text is impractical. Available in printed and digital formats.</t>
        </r>
      </text>
    </comment>
    <comment ref="X15" authorId="0" shapeId="0" xr:uid="{D8BAB7DB-F477-4575-8BA3-5E73DC127681}">
      <text>
        <r>
          <rPr>
            <b/>
            <sz val="9"/>
            <color indexed="81"/>
            <rFont val="Tahoma"/>
            <family val="2"/>
          </rPr>
          <t xml:space="preserve">Knowledge Checker
</t>
        </r>
        <r>
          <rPr>
            <sz val="9"/>
            <color indexed="81"/>
            <rFont val="Tahoma"/>
            <family val="2"/>
          </rPr>
          <t>Delivered through RevisionMate, each Knowledge Checker contains between 150 and 300 questions (depending on the unit) and provides comprehensive, flexible, and interactive self-testing of the unit study text. While Knowledge Checkers are designed to assist with your learning by testing your understanding as you progress through your studies, they are not intended to be used as mock exam questions.</t>
        </r>
      </text>
    </comment>
    <comment ref="Y15" authorId="0" shapeId="0" xr:uid="{A4E21859-60C1-4B4E-9D55-FFF843D7D0FB}">
      <text>
        <r>
          <rPr>
            <b/>
            <sz val="9"/>
            <color indexed="81"/>
            <rFont val="Tahoma"/>
            <family val="2"/>
          </rPr>
          <t xml:space="preserve">E-Learn 
</t>
        </r>
        <r>
          <rPr>
            <sz val="9"/>
            <color indexed="81"/>
            <rFont val="Tahoma"/>
            <family val="2"/>
          </rPr>
          <t xml:space="preserve">Delivered via RevisionMate, this online tutorial provides interactive study, backed by an assessment tool to check understanding as you progress with your studies. It also provides visually engaging and therefore memorable learning. It covers key and difficult topics only, not the entire syllabus.
</t>
        </r>
      </text>
    </comment>
    <comment ref="Z15" authorId="0" shapeId="0" xr:uid="{AA906D8F-11DC-4882-957B-8291F03E1B13}">
      <text>
        <r>
          <rPr>
            <b/>
            <sz val="9"/>
            <color indexed="81"/>
            <rFont val="Tahoma"/>
            <family val="2"/>
          </rPr>
          <t xml:space="preserve">Audio Download 
</t>
        </r>
        <r>
          <rPr>
            <sz val="9"/>
            <color indexed="81"/>
            <rFont val="Tahoma"/>
            <family val="2"/>
          </rPr>
          <t>Delivered via RevisionMate, audio files are simple to download and are ideal for on-the-go study. MP3 audio material for R0 units covers the key elements of each subject. The AF options cover key Diploma learning points that underpin application at Advanced level, together with exam technique guidance.</t>
        </r>
      </text>
    </comment>
    <comment ref="AA15" authorId="0" shapeId="0" xr:uid="{7DF6CAAE-0C52-4363-958E-2ECCA0A2D9A1}">
      <text>
        <r>
          <rPr>
            <b/>
            <sz val="9"/>
            <color indexed="81"/>
            <rFont val="Tahoma"/>
            <family val="2"/>
          </rPr>
          <t xml:space="preserve">Video Revision Aid 
</t>
        </r>
        <r>
          <rPr>
            <sz val="9"/>
            <color indexed="81"/>
            <rFont val="Tahoma"/>
            <family val="2"/>
          </rPr>
          <t>Video guides are based on the case studies/fact-find released for specific exam sittings and cover the main areas of knowledge that might be applicable for the exam. These will be released over the two weeks prior to the exam.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uthor>
    <author>Daniel Cox</author>
    <author>Anouska Luboff</author>
  </authors>
  <commentList>
    <comment ref="F9" authorId="0" shapeId="0" xr:uid="{590A7A6E-93BD-47CB-A7FC-C0A6906123D7}">
      <text>
        <r>
          <rPr>
            <sz val="10"/>
            <color indexed="81"/>
            <rFont val="Arial"/>
            <family val="2"/>
          </rPr>
          <t>The CII account number you wish to order against (this will begin 'COL').</t>
        </r>
      </text>
    </comment>
    <comment ref="I9" authorId="1" shapeId="0" xr:uid="{69B9BF40-E8D3-4063-8298-AB19ADAA20AA}">
      <text>
        <r>
          <rPr>
            <sz val="10"/>
            <color indexed="81"/>
            <rFont val="Arial"/>
            <family val="2"/>
          </rPr>
          <t>Your company name.</t>
        </r>
        <r>
          <rPr>
            <sz val="9"/>
            <color indexed="81"/>
            <rFont val="Tahoma"/>
            <family val="2"/>
          </rPr>
          <t xml:space="preserve">
</t>
        </r>
      </text>
    </comment>
    <comment ref="C13" authorId="2" shapeId="0" xr:uid="{DEA4580A-23D7-4F6E-9353-592465D8B821}">
      <text>
        <r>
          <rPr>
            <sz val="9"/>
            <color indexed="81"/>
            <rFont val="Tahoma"/>
            <family val="2"/>
          </rPr>
          <t xml:space="preserve">Please advise of any preferred Names the candidate may have, if this differs from their legal Name.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Anouska Luboff</author>
  </authors>
  <commentList>
    <comment ref="O1" authorId="0" shapeId="0" xr:uid="{18C8E28C-05DD-454E-9B66-DACC97CDB2FF}">
      <text>
        <r>
          <rPr>
            <b/>
            <sz val="9"/>
            <color indexed="81"/>
            <rFont val="Tahoma"/>
            <family val="2"/>
          </rPr>
          <t>Anouska Luboff:</t>
        </r>
        <r>
          <rPr>
            <sz val="9"/>
            <color indexed="81"/>
            <rFont val="Tahoma"/>
            <family val="2"/>
          </rPr>
          <t xml:space="preserve">
If "Add to order" then green, if "Select" then white with black text?</t>
        </r>
      </text>
    </comment>
    <comment ref="P2" authorId="0" shapeId="0" xr:uid="{8036845B-0CCC-46A4-84AE-56CD1FB14DA8}">
      <text>
        <r>
          <rPr>
            <b/>
            <sz val="9"/>
            <color indexed="81"/>
            <rFont val="Tahoma"/>
            <family val="2"/>
          </rPr>
          <t>Anouska Luboff:</t>
        </r>
        <r>
          <rPr>
            <sz val="9"/>
            <color indexed="81"/>
            <rFont val="Tahoma"/>
            <family val="2"/>
          </rPr>
          <t xml:space="preserve">
We probably want to use conditional formatting to make this green? (Text needs to be visible/readable!)
</t>
        </r>
      </text>
    </comment>
    <comment ref="Q2" authorId="0" shapeId="0" xr:uid="{CA719651-A1DA-4912-8B97-BE37C3CF1E12}">
      <text>
        <r>
          <rPr>
            <b/>
            <sz val="9"/>
            <color indexed="81"/>
            <rFont val="Tahoma"/>
            <family val="2"/>
          </rPr>
          <t>Anouska Luboff:</t>
        </r>
        <r>
          <rPr>
            <sz val="9"/>
            <color indexed="81"/>
            <rFont val="Tahoma"/>
            <family val="2"/>
          </rPr>
          <t xml:space="preserve">
Use conditional formatting to make red with red font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Paul</author>
  </authors>
  <commentList>
    <comment ref="T25" authorId="0" shapeId="0" xr:uid="{3BE7DDF7-CF4F-4E47-B1DA-1B7F158DC3F6}">
      <text>
        <r>
          <rPr>
            <b/>
            <sz val="9"/>
            <color indexed="81"/>
            <rFont val="Tahoma"/>
            <family val="2"/>
          </rPr>
          <t>John Paul:</t>
        </r>
        <r>
          <rPr>
            <sz val="9"/>
            <color indexed="81"/>
            <rFont val="Tahoma"/>
            <family val="2"/>
          </rPr>
          <t xml:space="preserve">
Standard price  if units bought separately £450</t>
        </r>
      </text>
    </comment>
    <comment ref="U25" authorId="0" shapeId="0" xr:uid="{C4A21D37-15EA-4635-9E90-00ABFC94FDB8}">
      <text>
        <r>
          <rPr>
            <b/>
            <sz val="9"/>
            <color indexed="81"/>
            <rFont val="Tahoma"/>
            <family val="2"/>
          </rPr>
          <t>John Paul:</t>
        </r>
        <r>
          <rPr>
            <sz val="9"/>
            <color indexed="81"/>
            <rFont val="Tahoma"/>
            <family val="2"/>
          </rPr>
          <t xml:space="preserve">
Standard price  if units bought separately £450</t>
        </r>
      </text>
    </comment>
    <comment ref="T26" authorId="0" shapeId="0" xr:uid="{23ECF8BB-C495-49AD-8D94-1FD01DA0CC4F}">
      <text>
        <r>
          <rPr>
            <b/>
            <sz val="9"/>
            <color indexed="81"/>
            <rFont val="Tahoma"/>
            <family val="2"/>
          </rPr>
          <t>John Paul:</t>
        </r>
        <r>
          <rPr>
            <sz val="9"/>
            <color indexed="81"/>
            <rFont val="Tahoma"/>
            <family val="2"/>
          </rPr>
          <t xml:space="preserve">
Standard price  if units bought separately £450</t>
        </r>
      </text>
    </comment>
    <comment ref="U26" authorId="0" shapeId="0" xr:uid="{009C701F-173C-4D42-9493-70272ED555D3}">
      <text>
        <r>
          <rPr>
            <b/>
            <sz val="9"/>
            <color indexed="81"/>
            <rFont val="Tahoma"/>
            <family val="2"/>
          </rPr>
          <t>John Paul:</t>
        </r>
        <r>
          <rPr>
            <sz val="9"/>
            <color indexed="81"/>
            <rFont val="Tahoma"/>
            <family val="2"/>
          </rPr>
          <t xml:space="preserve">
Standard price  if units bought separately £450</t>
        </r>
      </text>
    </comment>
    <comment ref="T27" authorId="0" shapeId="0" xr:uid="{8B5E844D-4CB2-497D-9F2D-854BCA52274A}">
      <text>
        <r>
          <rPr>
            <b/>
            <sz val="9"/>
            <color indexed="81"/>
            <rFont val="Tahoma"/>
            <family val="2"/>
          </rPr>
          <t>John Paul:</t>
        </r>
        <r>
          <rPr>
            <sz val="9"/>
            <color indexed="81"/>
            <rFont val="Tahoma"/>
            <family val="2"/>
          </rPr>
          <t xml:space="preserve">
Standard price  if units bought separately £450</t>
        </r>
      </text>
    </comment>
    <comment ref="U27" authorId="0" shapeId="0" xr:uid="{6668393F-3A71-4E33-AA9D-D321A330F3DE}">
      <text>
        <r>
          <rPr>
            <b/>
            <sz val="9"/>
            <color indexed="81"/>
            <rFont val="Tahoma"/>
            <family val="2"/>
          </rPr>
          <t>John Paul:</t>
        </r>
        <r>
          <rPr>
            <sz val="9"/>
            <color indexed="81"/>
            <rFont val="Tahoma"/>
            <family val="2"/>
          </rPr>
          <t xml:space="preserve">
Standard price  if units bought separately £450</t>
        </r>
      </text>
    </comment>
    <comment ref="T28" authorId="0" shapeId="0" xr:uid="{7FFC2BBA-DC83-4E79-9E8D-F23A0814C03B}">
      <text>
        <r>
          <rPr>
            <b/>
            <sz val="9"/>
            <color indexed="81"/>
            <rFont val="Tahoma"/>
            <family val="2"/>
          </rPr>
          <t>John Paul:</t>
        </r>
        <r>
          <rPr>
            <sz val="9"/>
            <color indexed="81"/>
            <rFont val="Tahoma"/>
            <family val="2"/>
          </rPr>
          <t xml:space="preserve">
Standard price  if units bought separately £450</t>
        </r>
      </text>
    </comment>
    <comment ref="U28" authorId="0" shapeId="0" xr:uid="{E39362D0-9440-4A82-83F0-5FB9E6E9F6AC}">
      <text>
        <r>
          <rPr>
            <b/>
            <sz val="9"/>
            <color indexed="81"/>
            <rFont val="Tahoma"/>
            <family val="2"/>
          </rPr>
          <t>John Paul:</t>
        </r>
        <r>
          <rPr>
            <sz val="9"/>
            <color indexed="81"/>
            <rFont val="Tahoma"/>
            <family val="2"/>
          </rPr>
          <t xml:space="preserve">
Standard price  if units bought separately £450</t>
        </r>
      </text>
    </comment>
    <comment ref="T40" authorId="0" shapeId="0" xr:uid="{E125C8F5-BC13-4CFB-83A4-63D869BFCDE0}">
      <text>
        <r>
          <rPr>
            <b/>
            <sz val="9"/>
            <color indexed="81"/>
            <rFont val="Tahoma"/>
            <family val="2"/>
          </rPr>
          <t>John Paul:</t>
        </r>
        <r>
          <rPr>
            <sz val="9"/>
            <color indexed="81"/>
            <rFont val="Tahoma"/>
            <family val="2"/>
          </rPr>
          <t xml:space="preserve">
Standard price  if units bought separately £450</t>
        </r>
      </text>
    </comment>
    <comment ref="U40" authorId="0" shapeId="0" xr:uid="{35C060DC-5194-4E06-B74F-C93F6E6E23C9}">
      <text>
        <r>
          <rPr>
            <b/>
            <sz val="9"/>
            <color indexed="81"/>
            <rFont val="Tahoma"/>
            <family val="2"/>
          </rPr>
          <t>John Paul:</t>
        </r>
        <r>
          <rPr>
            <sz val="9"/>
            <color indexed="81"/>
            <rFont val="Tahoma"/>
            <family val="2"/>
          </rPr>
          <t xml:space="preserve">
Standard price  if units bought separately £450</t>
        </r>
      </text>
    </comment>
    <comment ref="T41" authorId="0" shapeId="0" xr:uid="{6D55425B-7E1A-4174-ADCD-931B857D1F29}">
      <text>
        <r>
          <rPr>
            <b/>
            <sz val="9"/>
            <color indexed="81"/>
            <rFont val="Tahoma"/>
            <family val="2"/>
          </rPr>
          <t>John Paul:</t>
        </r>
        <r>
          <rPr>
            <sz val="9"/>
            <color indexed="81"/>
            <rFont val="Tahoma"/>
            <family val="2"/>
          </rPr>
          <t xml:space="preserve">
Standard price  if units bought separately £450</t>
        </r>
      </text>
    </comment>
    <comment ref="U41" authorId="0" shapeId="0" xr:uid="{021423F2-E76D-4761-B48F-F9DC61C8966B}">
      <text>
        <r>
          <rPr>
            <b/>
            <sz val="9"/>
            <color indexed="81"/>
            <rFont val="Tahoma"/>
            <family val="2"/>
          </rPr>
          <t>John Paul:</t>
        </r>
        <r>
          <rPr>
            <sz val="9"/>
            <color indexed="81"/>
            <rFont val="Tahoma"/>
            <family val="2"/>
          </rPr>
          <t xml:space="preserve">
Standard price  if units bought separately £450</t>
        </r>
      </text>
    </comment>
    <comment ref="T42" authorId="0" shapeId="0" xr:uid="{CAAD13DF-93B1-4F0E-9117-199430B84ACB}">
      <text>
        <r>
          <rPr>
            <b/>
            <sz val="9"/>
            <color indexed="81"/>
            <rFont val="Tahoma"/>
            <family val="2"/>
          </rPr>
          <t>John Paul:</t>
        </r>
        <r>
          <rPr>
            <sz val="9"/>
            <color indexed="81"/>
            <rFont val="Tahoma"/>
            <family val="2"/>
          </rPr>
          <t xml:space="preserve">
Standard price  if units bought separately £450</t>
        </r>
      </text>
    </comment>
    <comment ref="U42" authorId="0" shapeId="0" xr:uid="{33F45242-F218-4045-B9BE-1F2D584B3F96}">
      <text>
        <r>
          <rPr>
            <b/>
            <sz val="9"/>
            <color indexed="81"/>
            <rFont val="Tahoma"/>
            <family val="2"/>
          </rPr>
          <t>John Paul:</t>
        </r>
        <r>
          <rPr>
            <sz val="9"/>
            <color indexed="81"/>
            <rFont val="Tahoma"/>
            <family val="2"/>
          </rPr>
          <t xml:space="preserve">
Standard price  if units bought separately £450</t>
        </r>
      </text>
    </comment>
    <comment ref="T54" authorId="0" shapeId="0" xr:uid="{CDC93806-8ED2-4BDE-B443-A10B0B017847}">
      <text>
        <r>
          <rPr>
            <b/>
            <sz val="9"/>
            <color indexed="81"/>
            <rFont val="Tahoma"/>
            <family val="2"/>
          </rPr>
          <t>John Paul:</t>
        </r>
        <r>
          <rPr>
            <sz val="9"/>
            <color indexed="81"/>
            <rFont val="Tahoma"/>
            <family val="2"/>
          </rPr>
          <t xml:space="preserve">
Standard price  if units bought separately £450</t>
        </r>
      </text>
    </comment>
    <comment ref="U54" authorId="0" shapeId="0" xr:uid="{880D7DA6-F70C-4689-A1E8-E916A96466D6}">
      <text>
        <r>
          <rPr>
            <b/>
            <sz val="9"/>
            <color indexed="81"/>
            <rFont val="Tahoma"/>
            <family val="2"/>
          </rPr>
          <t>John Paul:</t>
        </r>
        <r>
          <rPr>
            <sz val="9"/>
            <color indexed="81"/>
            <rFont val="Tahoma"/>
            <family val="2"/>
          </rPr>
          <t xml:space="preserve">
Standard price  if units bought separately £450</t>
        </r>
      </text>
    </comment>
    <comment ref="T55" authorId="0" shapeId="0" xr:uid="{51C14355-E3AA-4A59-AE6B-CA34B9EC2A72}">
      <text>
        <r>
          <rPr>
            <b/>
            <sz val="9"/>
            <color indexed="81"/>
            <rFont val="Tahoma"/>
            <family val="2"/>
          </rPr>
          <t>John Paul:</t>
        </r>
        <r>
          <rPr>
            <sz val="9"/>
            <color indexed="81"/>
            <rFont val="Tahoma"/>
            <family val="2"/>
          </rPr>
          <t xml:space="preserve">
Standard price  if units bought separately £450</t>
        </r>
      </text>
    </comment>
    <comment ref="U55" authorId="0" shapeId="0" xr:uid="{B5B877BF-3AF9-417C-8C54-C117AA2555B0}">
      <text>
        <r>
          <rPr>
            <b/>
            <sz val="9"/>
            <color indexed="81"/>
            <rFont val="Tahoma"/>
            <family val="2"/>
          </rPr>
          <t>John Paul:</t>
        </r>
        <r>
          <rPr>
            <sz val="9"/>
            <color indexed="81"/>
            <rFont val="Tahoma"/>
            <family val="2"/>
          </rPr>
          <t xml:space="preserve">
Standard price  if units bought separately £450</t>
        </r>
      </text>
    </comment>
    <comment ref="T97" authorId="0" shapeId="0" xr:uid="{F9217B67-A1CA-4B7E-8EFD-14FFB380F56A}">
      <text>
        <r>
          <rPr>
            <b/>
            <sz val="9"/>
            <color indexed="81"/>
            <rFont val="Tahoma"/>
            <family val="2"/>
          </rPr>
          <t>John Paul:</t>
        </r>
        <r>
          <rPr>
            <sz val="9"/>
            <color indexed="81"/>
            <rFont val="Tahoma"/>
            <family val="2"/>
          </rPr>
          <t xml:space="preserve">
Standard price  if units bought separately £450</t>
        </r>
      </text>
    </comment>
    <comment ref="U97" authorId="0" shapeId="0" xr:uid="{BEDE8DD0-8434-430E-A92E-3AAF6383A0C3}">
      <text>
        <r>
          <rPr>
            <b/>
            <sz val="9"/>
            <color indexed="81"/>
            <rFont val="Tahoma"/>
            <family val="2"/>
          </rPr>
          <t>John Paul:</t>
        </r>
        <r>
          <rPr>
            <sz val="9"/>
            <color indexed="81"/>
            <rFont val="Tahoma"/>
            <family val="2"/>
          </rPr>
          <t xml:space="preserve">
Standard price  if units bought separately £450</t>
        </r>
      </text>
    </comment>
    <comment ref="T98" authorId="0" shapeId="0" xr:uid="{9557B70B-85D6-45FB-8E45-85B44FECB119}">
      <text>
        <r>
          <rPr>
            <b/>
            <sz val="9"/>
            <color indexed="81"/>
            <rFont val="Tahoma"/>
            <family val="2"/>
          </rPr>
          <t>John Paul:</t>
        </r>
        <r>
          <rPr>
            <sz val="9"/>
            <color indexed="81"/>
            <rFont val="Tahoma"/>
            <family val="2"/>
          </rPr>
          <t xml:space="preserve">
Standard price  if units bought separately £450</t>
        </r>
      </text>
    </comment>
    <comment ref="U98" authorId="0" shapeId="0" xr:uid="{7A80413C-0E48-4A10-9F98-E4BA4FD02465}">
      <text>
        <r>
          <rPr>
            <b/>
            <sz val="9"/>
            <color indexed="81"/>
            <rFont val="Tahoma"/>
            <family val="2"/>
          </rPr>
          <t>John Paul:</t>
        </r>
        <r>
          <rPr>
            <sz val="9"/>
            <color indexed="81"/>
            <rFont val="Tahoma"/>
            <family val="2"/>
          </rPr>
          <t xml:space="preserve">
Standard price  if units bought separately £450</t>
        </r>
      </text>
    </comment>
    <comment ref="T99" authorId="0" shapeId="0" xr:uid="{73E091C5-D46C-409D-B625-010D2FDAE640}">
      <text>
        <r>
          <rPr>
            <b/>
            <sz val="9"/>
            <color indexed="81"/>
            <rFont val="Tahoma"/>
            <family val="2"/>
          </rPr>
          <t>John Paul:</t>
        </r>
        <r>
          <rPr>
            <sz val="9"/>
            <color indexed="81"/>
            <rFont val="Tahoma"/>
            <family val="2"/>
          </rPr>
          <t xml:space="preserve">
Standard price  if units bought separately £450</t>
        </r>
      </text>
    </comment>
    <comment ref="U99" authorId="0" shapeId="0" xr:uid="{96CB77A2-C55C-4BF2-8674-11555E22527A}">
      <text>
        <r>
          <rPr>
            <b/>
            <sz val="9"/>
            <color indexed="81"/>
            <rFont val="Tahoma"/>
            <family val="2"/>
          </rPr>
          <t>John Paul:</t>
        </r>
        <r>
          <rPr>
            <sz val="9"/>
            <color indexed="81"/>
            <rFont val="Tahoma"/>
            <family val="2"/>
          </rPr>
          <t xml:space="preserve">
Standard price  if units bought separately £450</t>
        </r>
      </text>
    </comment>
    <comment ref="T100" authorId="0" shapeId="0" xr:uid="{3C0CB94E-8308-4B55-B869-CE924C20B8EC}">
      <text>
        <r>
          <rPr>
            <b/>
            <sz val="9"/>
            <color indexed="81"/>
            <rFont val="Tahoma"/>
            <family val="2"/>
          </rPr>
          <t>John Paul:</t>
        </r>
        <r>
          <rPr>
            <sz val="9"/>
            <color indexed="81"/>
            <rFont val="Tahoma"/>
            <family val="2"/>
          </rPr>
          <t xml:space="preserve">
Standard price  if units bought separately £450</t>
        </r>
      </text>
    </comment>
    <comment ref="U100" authorId="0" shapeId="0" xr:uid="{E0F4E16E-BDF1-4919-974D-BDA383CDE1F4}">
      <text>
        <r>
          <rPr>
            <b/>
            <sz val="9"/>
            <color indexed="81"/>
            <rFont val="Tahoma"/>
            <family val="2"/>
          </rPr>
          <t>John Paul:</t>
        </r>
        <r>
          <rPr>
            <sz val="9"/>
            <color indexed="81"/>
            <rFont val="Tahoma"/>
            <family val="2"/>
          </rPr>
          <t xml:space="preserve">
Standard price  if units bought separately £450</t>
        </r>
      </text>
    </comment>
    <comment ref="T101" authorId="0" shapeId="0" xr:uid="{CD02EFD9-9F89-49A0-B2D2-E9AFFBD9485C}">
      <text>
        <r>
          <rPr>
            <b/>
            <sz val="9"/>
            <color indexed="81"/>
            <rFont val="Tahoma"/>
            <family val="2"/>
          </rPr>
          <t>John Paul:</t>
        </r>
        <r>
          <rPr>
            <sz val="9"/>
            <color indexed="81"/>
            <rFont val="Tahoma"/>
            <family val="2"/>
          </rPr>
          <t xml:space="preserve">
Standard price  if units bought separately £450</t>
        </r>
      </text>
    </comment>
    <comment ref="U101" authorId="0" shapeId="0" xr:uid="{F7497B6F-1442-432B-A207-EB976DD124DF}">
      <text>
        <r>
          <rPr>
            <b/>
            <sz val="9"/>
            <color indexed="81"/>
            <rFont val="Tahoma"/>
            <family val="2"/>
          </rPr>
          <t>John Paul:</t>
        </r>
        <r>
          <rPr>
            <sz val="9"/>
            <color indexed="81"/>
            <rFont val="Tahoma"/>
            <family val="2"/>
          </rPr>
          <t xml:space="preserve">
Standard price  if units bought separately £450</t>
        </r>
      </text>
    </comment>
    <comment ref="T102" authorId="0" shapeId="0" xr:uid="{59D453C7-37B4-4103-86DB-4950A1B1FB32}">
      <text>
        <r>
          <rPr>
            <b/>
            <sz val="9"/>
            <color indexed="81"/>
            <rFont val="Tahoma"/>
            <family val="2"/>
          </rPr>
          <t>John Paul:</t>
        </r>
        <r>
          <rPr>
            <sz val="9"/>
            <color indexed="81"/>
            <rFont val="Tahoma"/>
            <family val="2"/>
          </rPr>
          <t xml:space="preserve">
Standard price  if units bought separately £450</t>
        </r>
      </text>
    </comment>
    <comment ref="U102" authorId="0" shapeId="0" xr:uid="{17088B9F-5651-47CF-A61A-49266C0F0436}">
      <text>
        <r>
          <rPr>
            <b/>
            <sz val="9"/>
            <color indexed="81"/>
            <rFont val="Tahoma"/>
            <family val="2"/>
          </rPr>
          <t>John Paul:</t>
        </r>
        <r>
          <rPr>
            <sz val="9"/>
            <color indexed="81"/>
            <rFont val="Tahoma"/>
            <family val="2"/>
          </rPr>
          <t xml:space="preserve">
Standard price  if units bought separately £450</t>
        </r>
      </text>
    </comment>
    <comment ref="T103" authorId="0" shapeId="0" xr:uid="{55578D8A-0E10-4612-A921-FF980F8172D6}">
      <text>
        <r>
          <rPr>
            <b/>
            <sz val="9"/>
            <color indexed="81"/>
            <rFont val="Tahoma"/>
            <family val="2"/>
          </rPr>
          <t>John Paul:</t>
        </r>
        <r>
          <rPr>
            <sz val="9"/>
            <color indexed="81"/>
            <rFont val="Tahoma"/>
            <family val="2"/>
          </rPr>
          <t xml:space="preserve">
Standard price  if units bought separately £450</t>
        </r>
      </text>
    </comment>
    <comment ref="U103" authorId="0" shapeId="0" xr:uid="{EF94F976-EE39-4143-8764-36FA79E7A82B}">
      <text>
        <r>
          <rPr>
            <b/>
            <sz val="9"/>
            <color indexed="81"/>
            <rFont val="Tahoma"/>
            <family val="2"/>
          </rPr>
          <t>John Paul:</t>
        </r>
        <r>
          <rPr>
            <sz val="9"/>
            <color indexed="81"/>
            <rFont val="Tahoma"/>
            <family val="2"/>
          </rPr>
          <t xml:space="preserve">
Standard price  if units bought separately £450</t>
        </r>
      </text>
    </comment>
    <comment ref="T104" authorId="0" shapeId="0" xr:uid="{AF0123F6-C6A4-47E6-BEC8-D63A95615FB6}">
      <text>
        <r>
          <rPr>
            <b/>
            <sz val="9"/>
            <color indexed="81"/>
            <rFont val="Tahoma"/>
            <family val="2"/>
          </rPr>
          <t>John Paul:</t>
        </r>
        <r>
          <rPr>
            <sz val="9"/>
            <color indexed="81"/>
            <rFont val="Tahoma"/>
            <family val="2"/>
          </rPr>
          <t xml:space="preserve">
Standard price  if units bought separately £450</t>
        </r>
      </text>
    </comment>
    <comment ref="U104" authorId="0" shapeId="0" xr:uid="{3AF16C4A-1A3D-43E7-82A6-946982F87C6F}">
      <text>
        <r>
          <rPr>
            <b/>
            <sz val="9"/>
            <color indexed="81"/>
            <rFont val="Tahoma"/>
            <family val="2"/>
          </rPr>
          <t>John Paul:</t>
        </r>
        <r>
          <rPr>
            <sz val="9"/>
            <color indexed="81"/>
            <rFont val="Tahoma"/>
            <family val="2"/>
          </rPr>
          <t xml:space="preserve">
Standard price  if units bought separately £450</t>
        </r>
      </text>
    </comment>
    <comment ref="T105" authorId="0" shapeId="0" xr:uid="{588B8AD4-5346-4995-9698-0EA8660282CE}">
      <text>
        <r>
          <rPr>
            <b/>
            <sz val="9"/>
            <color indexed="81"/>
            <rFont val="Tahoma"/>
            <family val="2"/>
          </rPr>
          <t>John Paul:</t>
        </r>
        <r>
          <rPr>
            <sz val="9"/>
            <color indexed="81"/>
            <rFont val="Tahoma"/>
            <family val="2"/>
          </rPr>
          <t xml:space="preserve">
Standard price  if units bought separately £450</t>
        </r>
      </text>
    </comment>
    <comment ref="U105" authorId="0" shapeId="0" xr:uid="{00D8D1A9-F7AC-49FF-9415-0C7F0E61589C}">
      <text>
        <r>
          <rPr>
            <b/>
            <sz val="9"/>
            <color indexed="81"/>
            <rFont val="Tahoma"/>
            <family val="2"/>
          </rPr>
          <t>John Paul:</t>
        </r>
        <r>
          <rPr>
            <sz val="9"/>
            <color indexed="81"/>
            <rFont val="Tahoma"/>
            <family val="2"/>
          </rPr>
          <t xml:space="preserve">
Standard price  if units bought separately £450</t>
        </r>
      </text>
    </comment>
    <comment ref="T106" authorId="0" shapeId="0" xr:uid="{781B2883-8BD4-4834-9F00-070DB013F518}">
      <text>
        <r>
          <rPr>
            <b/>
            <sz val="9"/>
            <color indexed="81"/>
            <rFont val="Tahoma"/>
            <family val="2"/>
          </rPr>
          <t>John Paul:</t>
        </r>
        <r>
          <rPr>
            <sz val="9"/>
            <color indexed="81"/>
            <rFont val="Tahoma"/>
            <family val="2"/>
          </rPr>
          <t xml:space="preserve">
Standard price  if units bought separately £450</t>
        </r>
      </text>
    </comment>
    <comment ref="U106" authorId="0" shapeId="0" xr:uid="{CD579CC4-DFBF-4B65-97E4-D72AAB1F1527}">
      <text>
        <r>
          <rPr>
            <b/>
            <sz val="9"/>
            <color indexed="81"/>
            <rFont val="Tahoma"/>
            <family val="2"/>
          </rPr>
          <t>John Paul:</t>
        </r>
        <r>
          <rPr>
            <sz val="9"/>
            <color indexed="81"/>
            <rFont val="Tahoma"/>
            <family val="2"/>
          </rPr>
          <t xml:space="preserve">
Standard price  if units bought separately £450</t>
        </r>
      </text>
    </comment>
    <comment ref="T107" authorId="0" shapeId="0" xr:uid="{3A11F4C5-0DAD-40E0-A4EE-466CE44601FC}">
      <text>
        <r>
          <rPr>
            <b/>
            <sz val="9"/>
            <color indexed="81"/>
            <rFont val="Tahoma"/>
            <family val="2"/>
          </rPr>
          <t>John Paul:</t>
        </r>
        <r>
          <rPr>
            <sz val="9"/>
            <color indexed="81"/>
            <rFont val="Tahoma"/>
            <family val="2"/>
          </rPr>
          <t xml:space="preserve">
Standard price  if units bought separately £450</t>
        </r>
      </text>
    </comment>
    <comment ref="U107" authorId="0" shapeId="0" xr:uid="{04CFEDD0-6B87-4936-96B6-7672ED60760E}">
      <text>
        <r>
          <rPr>
            <b/>
            <sz val="9"/>
            <color indexed="81"/>
            <rFont val="Tahoma"/>
            <family val="2"/>
          </rPr>
          <t>John Paul:</t>
        </r>
        <r>
          <rPr>
            <sz val="9"/>
            <color indexed="81"/>
            <rFont val="Tahoma"/>
            <family val="2"/>
          </rPr>
          <t xml:space="preserve">
Standard price  if units bought separately £450</t>
        </r>
      </text>
    </comment>
    <comment ref="T108" authorId="0" shapeId="0" xr:uid="{033C40DA-8D3B-4321-98FB-4124CE08DB54}">
      <text>
        <r>
          <rPr>
            <b/>
            <sz val="9"/>
            <color indexed="81"/>
            <rFont val="Tahoma"/>
            <family val="2"/>
          </rPr>
          <t>John Paul:</t>
        </r>
        <r>
          <rPr>
            <sz val="9"/>
            <color indexed="81"/>
            <rFont val="Tahoma"/>
            <family val="2"/>
          </rPr>
          <t xml:space="preserve">
Standard price  if units bought separately £450</t>
        </r>
      </text>
    </comment>
    <comment ref="U108" authorId="0" shapeId="0" xr:uid="{62CF58D5-6223-41C8-8EBE-81FEC574D91F}">
      <text>
        <r>
          <rPr>
            <b/>
            <sz val="9"/>
            <color indexed="81"/>
            <rFont val="Tahoma"/>
            <family val="2"/>
          </rPr>
          <t>John Paul:</t>
        </r>
        <r>
          <rPr>
            <sz val="9"/>
            <color indexed="81"/>
            <rFont val="Tahoma"/>
            <family val="2"/>
          </rPr>
          <t xml:space="preserve">
Standard price  if units bought separately £450</t>
        </r>
      </text>
    </comment>
    <comment ref="T109" authorId="0" shapeId="0" xr:uid="{382C5F65-902B-471B-A985-9348A19B0D7B}">
      <text>
        <r>
          <rPr>
            <b/>
            <sz val="9"/>
            <color indexed="81"/>
            <rFont val="Tahoma"/>
            <family val="2"/>
          </rPr>
          <t>John Paul:</t>
        </r>
        <r>
          <rPr>
            <sz val="9"/>
            <color indexed="81"/>
            <rFont val="Tahoma"/>
            <family val="2"/>
          </rPr>
          <t xml:space="preserve">
Standard price  if units bought separately £450</t>
        </r>
      </text>
    </comment>
    <comment ref="U109" authorId="0" shapeId="0" xr:uid="{78CFE3B4-D8B0-4974-9A2D-A1F9876BA688}">
      <text>
        <r>
          <rPr>
            <b/>
            <sz val="9"/>
            <color indexed="81"/>
            <rFont val="Tahoma"/>
            <family val="2"/>
          </rPr>
          <t>John Paul:</t>
        </r>
        <r>
          <rPr>
            <sz val="9"/>
            <color indexed="81"/>
            <rFont val="Tahoma"/>
            <family val="2"/>
          </rPr>
          <t xml:space="preserve">
Standard price  if units bought separately £450</t>
        </r>
      </text>
    </comment>
    <comment ref="T110" authorId="0" shapeId="0" xr:uid="{570FFB1F-61A7-4891-9721-FC99B1A0EB58}">
      <text>
        <r>
          <rPr>
            <b/>
            <sz val="9"/>
            <color indexed="81"/>
            <rFont val="Tahoma"/>
            <family val="2"/>
          </rPr>
          <t>John Paul:</t>
        </r>
        <r>
          <rPr>
            <sz val="9"/>
            <color indexed="81"/>
            <rFont val="Tahoma"/>
            <family val="2"/>
          </rPr>
          <t xml:space="preserve">
Standard price  if units bought separately £450</t>
        </r>
      </text>
    </comment>
    <comment ref="U110" authorId="0" shapeId="0" xr:uid="{1FF3E5FA-6AD9-410B-9DF3-C60DDC6A2B46}">
      <text>
        <r>
          <rPr>
            <b/>
            <sz val="9"/>
            <color indexed="81"/>
            <rFont val="Tahoma"/>
            <family val="2"/>
          </rPr>
          <t>John Paul:</t>
        </r>
        <r>
          <rPr>
            <sz val="9"/>
            <color indexed="81"/>
            <rFont val="Tahoma"/>
            <family val="2"/>
          </rPr>
          <t xml:space="preserve">
Standard price  if units bought separately £450</t>
        </r>
      </text>
    </comment>
    <comment ref="T111" authorId="0" shapeId="0" xr:uid="{EE046A35-B819-4489-8103-8110B94D31CF}">
      <text>
        <r>
          <rPr>
            <b/>
            <sz val="9"/>
            <color indexed="81"/>
            <rFont val="Tahoma"/>
            <family val="2"/>
          </rPr>
          <t>John Paul:</t>
        </r>
        <r>
          <rPr>
            <sz val="9"/>
            <color indexed="81"/>
            <rFont val="Tahoma"/>
            <family val="2"/>
          </rPr>
          <t xml:space="preserve">
Standard price  if units bought separately £450</t>
        </r>
      </text>
    </comment>
    <comment ref="U111" authorId="0" shapeId="0" xr:uid="{40446BF5-8799-4C2E-BA70-D6B8C671D3C2}">
      <text>
        <r>
          <rPr>
            <b/>
            <sz val="9"/>
            <color indexed="81"/>
            <rFont val="Tahoma"/>
            <family val="2"/>
          </rPr>
          <t>John Paul:</t>
        </r>
        <r>
          <rPr>
            <sz val="9"/>
            <color indexed="81"/>
            <rFont val="Tahoma"/>
            <family val="2"/>
          </rPr>
          <t xml:space="preserve">
Standard price  if units bought separately £450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<sst xmlns="http://schemas.openxmlformats.org/spreadsheetml/2006/main" count="2311" uniqueCount="464">
  <si>
    <t>Corporate Order Form - FS, GI, and International units</t>
  </si>
  <si>
    <t>Order study material and exam entry on behalf of multiple members of staff</t>
  </si>
  <si>
    <t>Version 1.0</t>
  </si>
  <si>
    <r>
      <rPr>
        <b/>
        <u/>
        <sz val="12"/>
        <color rgb="FFFF0000"/>
        <rFont val="Arial"/>
        <family val="2"/>
      </rPr>
      <t xml:space="preserve">PLEASE DOWNLOAD AND SAVE THIS FORM BEFORE COMPLETING
</t>
    </r>
    <r>
      <rPr>
        <b/>
        <u/>
        <sz val="12"/>
        <color rgb="FF000000"/>
        <rFont val="Arial"/>
        <family val="2"/>
      </rPr>
      <t xml:space="preserve">Completing this form: </t>
    </r>
    <r>
      <rPr>
        <b/>
        <sz val="12"/>
        <color rgb="FF000000"/>
        <rFont val="Arial"/>
        <family val="2"/>
      </rPr>
      <t xml:space="preserve">
●  </t>
    </r>
    <r>
      <rPr>
        <sz val="12"/>
        <color rgb="FF000000"/>
        <rFont val="Arial"/>
        <family val="2"/>
      </rPr>
      <t xml:space="preserve">The first row in the table contains </t>
    </r>
    <r>
      <rPr>
        <i/>
        <sz val="12"/>
        <color rgb="FF000000"/>
        <rFont val="Arial"/>
        <family val="2"/>
      </rPr>
      <t>an example order</t>
    </r>
    <r>
      <rPr>
        <sz val="12"/>
        <color rgb="FF000000"/>
        <rFont val="Arial"/>
        <family val="2"/>
      </rPr>
      <t xml:space="preserve"> to aid you in completing your orders</t>
    </r>
    <r>
      <rPr>
        <b/>
        <sz val="12"/>
        <color rgb="FF000000"/>
        <rFont val="Arial"/>
        <family val="2"/>
      </rPr>
      <t xml:space="preserve">
●  Mandatory fields are marked with an asterisk * and highlighted in yellow
            Please ensure you have provided all mandatory information for required rows before submitting your order - these will be highlighted in 
           yellow once you begin a row by entering a name, and will remain so until completed.  Orders with missing details cannot be processed.
●</t>
    </r>
    <r>
      <rPr>
        <b/>
        <sz val="12"/>
        <color rgb="FF90713A"/>
        <rFont val="Symbol"/>
        <family val="1"/>
        <charset val="2"/>
      </rPr>
      <t xml:space="preserve"> </t>
    </r>
    <r>
      <rPr>
        <b/>
        <sz val="12"/>
        <color rgb="FF1FB714"/>
        <rFont val="Symbol"/>
        <family val="1"/>
        <charset val="2"/>
      </rPr>
      <t xml:space="preserve"> </t>
    </r>
    <r>
      <rPr>
        <sz val="12"/>
        <color rgb="FF000000"/>
        <rFont val="Arial"/>
        <family val="2"/>
      </rPr>
      <t xml:space="preserve">Use one row or ‘order line’ for each member of staff. When ordering items corresponding to more than one unit subject for the same individual, these will 
      need to be separated, using a new order line for each unit subject.
</t>
    </r>
    <r>
      <rPr>
        <b/>
        <sz val="12"/>
        <color rgb="FF000000"/>
        <rFont val="Arial"/>
        <family val="2"/>
      </rPr>
      <t xml:space="preserve">●  If you have questions, please email us at </t>
    </r>
    <r>
      <rPr>
        <b/>
        <sz val="12"/>
        <color theme="1"/>
        <rFont val="Arial"/>
        <family val="2"/>
      </rPr>
      <t xml:space="preserve">corporate.enquiries@cii.co.uk </t>
    </r>
    <r>
      <rPr>
        <sz val="12"/>
        <color theme="1"/>
        <rFont val="Arial"/>
        <family val="2"/>
      </rPr>
      <t xml:space="preserve">or </t>
    </r>
    <r>
      <rPr>
        <b/>
        <sz val="12"/>
        <color theme="1"/>
        <rFont val="Arial"/>
        <family val="2"/>
      </rPr>
      <t>call on 020 8530 0865</t>
    </r>
    <r>
      <rPr>
        <b/>
        <sz val="12"/>
        <color rgb="FF000000"/>
        <rFont val="Arial"/>
        <family val="2"/>
      </rPr>
      <t xml:space="preserve">
</t>
    </r>
    <r>
      <rPr>
        <sz val="12"/>
        <color rgb="FF000000"/>
        <rFont val="Arial"/>
        <family val="2"/>
      </rPr>
      <t xml:space="preserve">
</t>
    </r>
    <r>
      <rPr>
        <b/>
        <u/>
        <sz val="12"/>
        <color rgb="FF000000"/>
        <rFont val="Arial"/>
        <family val="2"/>
      </rPr>
      <t>Notes:</t>
    </r>
    <r>
      <rPr>
        <b/>
        <sz val="12"/>
        <color rgb="FF000000"/>
        <rFont val="Arial"/>
        <family val="2"/>
      </rPr>
      <t xml:space="preserve">
</t>
    </r>
    <r>
      <rPr>
        <sz val="12"/>
        <color rgb="FF000000"/>
        <rFont val="Arial"/>
        <family val="2"/>
      </rPr>
      <t xml:space="preserve">● The </t>
    </r>
    <r>
      <rPr>
        <i/>
        <sz val="12"/>
        <color rgb="FF000000"/>
        <rFont val="Arial"/>
        <family val="2"/>
      </rPr>
      <t xml:space="preserve">enrolment type </t>
    </r>
    <r>
      <rPr>
        <sz val="12"/>
        <color rgb="FF000000"/>
        <rFont val="Arial"/>
        <family val="2"/>
      </rPr>
      <t>(column V) selected will automatically be applied to any Enrolment Plus, study text, and/or key facts purchases. If you have chosen a "Digital + Printed" enrolment type but wish to make a separate purchase, e.g. a key facts booklet, as digital only, please write "Digital" in the relevant product cell.</t>
    </r>
  </si>
  <si>
    <r>
      <rPr>
        <b/>
        <u/>
        <sz val="12"/>
        <color rgb="FF000000"/>
        <rFont val="Arial"/>
        <family val="2"/>
      </rPr>
      <t xml:space="preserve">
Edition option:
</t>
    </r>
    <r>
      <rPr>
        <sz val="12"/>
        <color rgb="FF000000"/>
        <rFont val="Arial"/>
        <family val="2"/>
      </rPr>
      <t xml:space="preserve">Please note that during the below date ranges, it is possible to select either the current year edition, or the following year's edition (using column U)
</t>
    </r>
    <r>
      <rPr>
        <b/>
        <sz val="12"/>
        <color rgb="FF000000"/>
        <rFont val="Arial"/>
        <family val="2"/>
      </rPr>
      <t xml:space="preserve">
Please ensure you select the correct edition for when the exam will be sat/assignment submitted.
</t>
    </r>
    <r>
      <rPr>
        <sz val="12"/>
        <color rgb="FF000000"/>
        <rFont val="Arial"/>
        <family val="2"/>
      </rPr>
      <t xml:space="preserve">
●  IF units - 1 Sep 2025–15 Dec 2025 
●  FS MCQ units - 2 June 2025–15 Aug 2025
●  International units - 3 Feb 2025–16 April 2025
The CURRENT year's edition will be the DEFAULT selection</t>
    </r>
  </si>
  <si>
    <t>Company Details</t>
  </si>
  <si>
    <t>Mandatory fields</t>
  </si>
  <si>
    <t>Authorised person*:</t>
  </si>
  <si>
    <t>CII COL Account Number*:</t>
  </si>
  <si>
    <t>Company name*:</t>
  </si>
  <si>
    <t>Personal details of the candidate(s)</t>
  </si>
  <si>
    <t xml:space="preserve">     Order requirements</t>
  </si>
  <si>
    <t>Order reference / PO Number*</t>
  </si>
  <si>
    <t>Title*</t>
  </si>
  <si>
    <r>
      <t xml:space="preserve">First name
</t>
    </r>
    <r>
      <rPr>
        <i/>
        <sz val="10"/>
        <color rgb="FF000000"/>
        <rFont val="Arial"/>
        <family val="2"/>
      </rPr>
      <t>(as appears on national ID)</t>
    </r>
    <r>
      <rPr>
        <b/>
        <sz val="10"/>
        <color indexed="8"/>
        <rFont val="Arial"/>
        <family val="2"/>
      </rPr>
      <t>*</t>
    </r>
  </si>
  <si>
    <r>
      <t xml:space="preserve">Last/Family name
</t>
    </r>
    <r>
      <rPr>
        <i/>
        <sz val="10"/>
        <color rgb="FF000000"/>
        <rFont val="Arial"/>
        <family val="2"/>
      </rPr>
      <t>(as appears on national ID)</t>
    </r>
    <r>
      <rPr>
        <b/>
        <sz val="10"/>
        <color indexed="8"/>
        <rFont val="Arial"/>
        <family val="2"/>
      </rPr>
      <t>*</t>
    </r>
  </si>
  <si>
    <t>Gender*</t>
  </si>
  <si>
    <r>
      <t xml:space="preserve">Telephone number*
</t>
    </r>
    <r>
      <rPr>
        <i/>
        <sz val="10"/>
        <color rgb="FF000000"/>
        <rFont val="Arial"/>
        <family val="2"/>
      </rPr>
      <t>Please provide a mobile number, for courier delivery notifications</t>
    </r>
  </si>
  <si>
    <t>Email address*</t>
  </si>
  <si>
    <r>
      <t xml:space="preserve">CII PIN*
</t>
    </r>
    <r>
      <rPr>
        <i/>
        <sz val="10"/>
        <color rgb="FF000000"/>
        <rFont val="Arial"/>
        <family val="2"/>
      </rPr>
      <t>(if not available, DoB is mandatory)</t>
    </r>
  </si>
  <si>
    <r>
      <t xml:space="preserve">Date of birth
DD/MM/YYYY*
</t>
    </r>
    <r>
      <rPr>
        <i/>
        <sz val="10"/>
        <color theme="1"/>
        <rFont val="Arial"/>
        <family val="2"/>
      </rPr>
      <t>(if not available, PIN is mandatory)</t>
    </r>
  </si>
  <si>
    <r>
      <rPr>
        <b/>
        <sz val="10"/>
        <color rgb="FF000000"/>
        <rFont val="Arial"/>
        <family val="2"/>
      </rPr>
      <t xml:space="preserve">Address (delivery of study materials if applicable)
</t>
    </r>
    <r>
      <rPr>
        <i/>
        <sz val="10"/>
        <color rgb="FF000000"/>
        <rFont val="Arial"/>
        <family val="2"/>
      </rPr>
      <t>(including zip/postcode)</t>
    </r>
    <r>
      <rPr>
        <b/>
        <sz val="10"/>
        <color rgb="FF000000"/>
        <rFont val="Arial"/>
        <family val="2"/>
      </rPr>
      <t>*</t>
    </r>
  </si>
  <si>
    <t>City*</t>
  </si>
  <si>
    <t>Country*</t>
  </si>
  <si>
    <t>Delivery address type*</t>
  </si>
  <si>
    <t>Subject category*</t>
  </si>
  <si>
    <r>
      <t xml:space="preserve">Subject unit*
</t>
    </r>
    <r>
      <rPr>
        <i/>
        <sz val="10"/>
        <color rgb="FF000000"/>
        <rFont val="Arial"/>
        <family val="2"/>
      </rPr>
      <t xml:space="preserve">N.B. List of units will change according to selection in the </t>
    </r>
    <r>
      <rPr>
        <b/>
        <sz val="10"/>
        <color rgb="FF000000"/>
        <rFont val="Arial"/>
        <family val="2"/>
      </rPr>
      <t>Subject category</t>
    </r>
    <r>
      <rPr>
        <i/>
        <sz val="10"/>
        <color rgb="FF000000"/>
        <rFont val="Arial"/>
        <family val="2"/>
      </rPr>
      <t xml:space="preserve"> column.</t>
    </r>
  </si>
  <si>
    <r>
      <t xml:space="preserve">Edition
</t>
    </r>
    <r>
      <rPr>
        <sz val="10"/>
        <color rgb="FF000000"/>
        <rFont val="Arial"/>
        <family val="2"/>
      </rPr>
      <t>(where applicable)</t>
    </r>
  </si>
  <si>
    <r>
      <t xml:space="preserve">Order Type*
</t>
    </r>
    <r>
      <rPr>
        <i/>
        <sz val="10"/>
        <color rgb="FF000000"/>
        <rFont val="Arial"/>
        <family val="2"/>
      </rPr>
      <t xml:space="preserve">N.B. Options will change according to selection in the </t>
    </r>
    <r>
      <rPr>
        <b/>
        <sz val="10"/>
        <color rgb="FF000000"/>
        <rFont val="Arial"/>
        <family val="2"/>
      </rPr>
      <t>Subject unit</t>
    </r>
    <r>
      <rPr>
        <b/>
        <i/>
        <sz val="10"/>
        <color rgb="FF000000"/>
        <rFont val="Arial"/>
        <family val="2"/>
      </rPr>
      <t xml:space="preserve"> </t>
    </r>
    <r>
      <rPr>
        <i/>
        <sz val="10"/>
        <color rgb="FF000000"/>
        <rFont val="Arial"/>
        <family val="2"/>
      </rPr>
      <t>column.</t>
    </r>
  </si>
  <si>
    <r>
      <t xml:space="preserve">Order format* 
</t>
    </r>
    <r>
      <rPr>
        <i/>
        <sz val="10"/>
        <color rgb="FF000000"/>
        <rFont val="Arial"/>
        <family val="2"/>
      </rPr>
      <t>N.B. The order type selected will also be appiled to any Enrolment Plus, study texts, and/or key facts purchases</t>
    </r>
  </si>
  <si>
    <t>Study text</t>
  </si>
  <si>
    <t>Study text update</t>
  </si>
  <si>
    <t>Key facts</t>
  </si>
  <si>
    <t>Knowledge Checker</t>
  </si>
  <si>
    <t>E-learn</t>
  </si>
  <si>
    <t>Audio Download</t>
  </si>
  <si>
    <t>Video Revision Aid</t>
  </si>
  <si>
    <t>Exam Only/
Resit voucher</t>
  </si>
  <si>
    <t>Remark</t>
  </si>
  <si>
    <t>Resubmission</t>
  </si>
  <si>
    <t>CII0000000</t>
  </si>
  <si>
    <t>Ms</t>
  </si>
  <si>
    <t>X</t>
  </si>
  <si>
    <t>Smith</t>
  </si>
  <si>
    <t>Woman</t>
  </si>
  <si>
    <t>+44(0)20 8530 0814</t>
  </si>
  <si>
    <t>example@example.com</t>
  </si>
  <si>
    <t>20 Fenchurch Street, EC3M 3BY</t>
  </si>
  <si>
    <t>London</t>
  </si>
  <si>
    <t>United Kingdom</t>
  </si>
  <si>
    <t>Home</t>
  </si>
  <si>
    <t>General Insurance</t>
  </si>
  <si>
    <t>FIT - Foundation insurance test</t>
  </si>
  <si>
    <t>Current edition</t>
  </si>
  <si>
    <t>Additional materials</t>
  </si>
  <si>
    <t>Digital</t>
  </si>
  <si>
    <t>Add to order</t>
  </si>
  <si>
    <t>Select</t>
  </si>
  <si>
    <t>Membership Renewals</t>
  </si>
  <si>
    <r>
      <rPr>
        <b/>
        <sz val="10"/>
        <rFont val="Arial"/>
        <family val="2"/>
      </rPr>
      <t xml:space="preserve">PLEASE DOWNLOAD AND SAVE THIS FORM BEFORE COMPLETING 
</t>
    </r>
    <r>
      <rPr>
        <sz val="10"/>
        <rFont val="Arial"/>
        <family val="2"/>
      </rPr>
      <t xml:space="preserve">●  Use one row for each member to be renewed
</t>
    </r>
    <r>
      <rPr>
        <b/>
        <sz val="10"/>
        <rFont val="Arial"/>
        <family val="2"/>
      </rPr>
      <t xml:space="preserve">
</t>
    </r>
    <r>
      <rPr>
        <b/>
        <sz val="10"/>
        <color indexed="10"/>
        <rFont val="Arial"/>
        <family val="2"/>
      </rPr>
      <t xml:space="preserve">Important note: 
</t>
    </r>
    <r>
      <rPr>
        <sz val="10"/>
        <rFont val="Arial"/>
        <family val="2"/>
      </rPr>
      <t xml:space="preserve">●  </t>
    </r>
    <r>
      <rPr>
        <b/>
        <u/>
        <sz val="10"/>
        <color indexed="10"/>
        <rFont val="Arial"/>
        <family val="2"/>
      </rPr>
      <t>We are unable to enrol new members using this tab</t>
    </r>
  </si>
  <si>
    <t>Order reference / PO number*:</t>
  </si>
  <si>
    <t>Company name:</t>
  </si>
  <si>
    <t>Members to renewed</t>
  </si>
  <si>
    <r>
      <t xml:space="preserve">First name
</t>
    </r>
    <r>
      <rPr>
        <b/>
        <i/>
        <sz val="10"/>
        <color rgb="FF000000"/>
        <rFont val="Arial"/>
        <family val="2"/>
      </rPr>
      <t>(as appears on national ID)</t>
    </r>
    <r>
      <rPr>
        <b/>
        <sz val="10"/>
        <color indexed="8"/>
        <rFont val="Arial"/>
        <family val="2"/>
      </rPr>
      <t>*</t>
    </r>
  </si>
  <si>
    <t>Last/Family name
(as appears on national ID)*</t>
  </si>
  <si>
    <t>PIN</t>
  </si>
  <si>
    <t>Email address</t>
  </si>
  <si>
    <t>Date of Birth</t>
  </si>
  <si>
    <t>Title</t>
  </si>
  <si>
    <t>Gender</t>
  </si>
  <si>
    <t>Delivery Address type</t>
  </si>
  <si>
    <t>Units</t>
  </si>
  <si>
    <t>Unit Type</t>
  </si>
  <si>
    <t>Order_Format_Other</t>
  </si>
  <si>
    <t>Order_Format_UK</t>
  </si>
  <si>
    <t>Order_Type</t>
  </si>
  <si>
    <t>Order_Type_dropdown</t>
  </si>
  <si>
    <t>Study_Aid_Picker</t>
  </si>
  <si>
    <t>Enrolment</t>
  </si>
  <si>
    <t>EnrolmentPlus</t>
  </si>
  <si>
    <t>AssessmentOnly</t>
  </si>
  <si>
    <t>StudyMaterials</t>
  </si>
  <si>
    <t>Financial Services</t>
  </si>
  <si>
    <t>International</t>
  </si>
  <si>
    <t>Included in Enrolment Plus</t>
  </si>
  <si>
    <t>Unavailable</t>
  </si>
  <si>
    <t>Mr</t>
  </si>
  <si>
    <t>Man</t>
  </si>
  <si>
    <t>Mrs</t>
  </si>
  <si>
    <t>Work</t>
  </si>
  <si>
    <t>530 - Economics and Business</t>
  </si>
  <si>
    <t>AF1 - Personal tax and trust planning</t>
  </si>
  <si>
    <t xml:space="preserve">AWA - Award in Financial Planning (Arabic) (Final exam April 2024) </t>
  </si>
  <si>
    <t>Digital + Printed</t>
  </si>
  <si>
    <t>Enrolment Plus</t>
  </si>
  <si>
    <t>Do not add to order</t>
  </si>
  <si>
    <t>Miss</t>
  </si>
  <si>
    <t>Non-conforming</t>
  </si>
  <si>
    <t>820 - Advanced claims</t>
  </si>
  <si>
    <t>AF4 - Investment planning</t>
  </si>
  <si>
    <t>AWB - Award in Bancassurance</t>
  </si>
  <si>
    <r>
      <t>Assessment only</t>
    </r>
    <r>
      <rPr>
        <b/>
        <sz val="8"/>
        <rFont val="Arial"/>
        <family val="2"/>
      </rPr>
      <t xml:space="preserve"> </t>
    </r>
    <r>
      <rPr>
        <sz val="8"/>
        <rFont val="Arial"/>
        <family val="2"/>
      </rPr>
      <t>(Financial Services units only)</t>
    </r>
  </si>
  <si>
    <t>Gender variant / Non-conforming</t>
  </si>
  <si>
    <t>930 - Advanced insurance broking</t>
  </si>
  <si>
    <t>AF5 - Financial planning process (Exam only, no RevisionMate)</t>
  </si>
  <si>
    <t>AWF - Award in Financial Planning</t>
  </si>
  <si>
    <t>Study Materials</t>
  </si>
  <si>
    <t>Study materials</t>
  </si>
  <si>
    <t>Master</t>
  </si>
  <si>
    <t>Gender fluid</t>
  </si>
  <si>
    <t>945 - Marketing insurance products and services</t>
  </si>
  <si>
    <t>AF6 - Senior management and supervision</t>
  </si>
  <si>
    <t>AWP - Award in Investment Planning</t>
  </si>
  <si>
    <t xml:space="preserve"> </t>
  </si>
  <si>
    <t>Mx</t>
  </si>
  <si>
    <t>Non-binary</t>
  </si>
  <si>
    <t>960 - Advanced underwriting</t>
  </si>
  <si>
    <t>AF7 - Pensions transfers</t>
  </si>
  <si>
    <t>HFE - Award in Financial Planning (Hong Kong)</t>
  </si>
  <si>
    <t>Dr</t>
  </si>
  <si>
    <t>Other</t>
  </si>
  <si>
    <t>990 - Insurance corporate management</t>
  </si>
  <si>
    <t>AF8 - Retirement income planning</t>
  </si>
  <si>
    <t>HFT - Award in Financial Planning (Hong Kong)</t>
  </si>
  <si>
    <t>Capt</t>
  </si>
  <si>
    <t>Prefer not to answer</t>
  </si>
  <si>
    <t>991 - London market insurance specialisation</t>
  </si>
  <si>
    <t>CF1 - UK financial services, regulation and ethics</t>
  </si>
  <si>
    <t>HGT - Award in General Insurance (Hong Kong) Traditional Chinese</t>
  </si>
  <si>
    <t>Chief</t>
  </si>
  <si>
    <t>992 - Risk management in insurance</t>
  </si>
  <si>
    <t>CF6 - Mortgage advice</t>
  </si>
  <si>
    <t>W01 - Award in General Insurance</t>
  </si>
  <si>
    <t>Lord</t>
  </si>
  <si>
    <t>993 - Advances in strategic risk management in insurance (No PDF or eBook)</t>
  </si>
  <si>
    <t>CF8 - Long term care insurance</t>
  </si>
  <si>
    <t>W02 - Award in General Insurance (Arabic)</t>
  </si>
  <si>
    <t>Lady</t>
  </si>
  <si>
    <t>994 - Insurance market specialisation</t>
  </si>
  <si>
    <t>ER1 - Equity release</t>
  </si>
  <si>
    <t>W04 - Award in Customer Service in Insurance</t>
  </si>
  <si>
    <t>Madame</t>
  </si>
  <si>
    <t>995 - Strategic underwriting</t>
  </si>
  <si>
    <t xml:space="preserve">FA1 - Life Office administration </t>
  </si>
  <si>
    <t>WCA - Insurance claims handling (Arabic)</t>
  </si>
  <si>
    <t>Major</t>
  </si>
  <si>
    <t>996 - Strategic claims management</t>
  </si>
  <si>
    <t xml:space="preserve">FA2 - Pensions administration </t>
  </si>
  <si>
    <t>WCE - Insurance claims handling (non-UK)</t>
  </si>
  <si>
    <t>Prof</t>
  </si>
  <si>
    <t>997 - Advanced risk financing and transfer</t>
  </si>
  <si>
    <t>FA5 - Individual Savings Account Administration</t>
  </si>
  <si>
    <t>WCS - Insurance claims handling (Simplified Chinese) (Final exam April 2024)</t>
  </si>
  <si>
    <t>Revd</t>
  </si>
  <si>
    <t>EP1 - Insurance, legal and regulatory</t>
  </si>
  <si>
    <t>GR1 - Group risk</t>
  </si>
  <si>
    <t>WCT - Insurance claims handling (Traditional Chinese) (Final exam April 2024)</t>
  </si>
  <si>
    <t>Sir</t>
  </si>
  <si>
    <t>EP2 - London Market insurance essentials</t>
  </si>
  <si>
    <t>J02 - Trusts</t>
  </si>
  <si>
    <t>WFS - Award in Financial Planning (Final exam April 2024)</t>
  </si>
  <si>
    <t>M</t>
  </si>
  <si>
    <t>J05 - Pension income options</t>
  </si>
  <si>
    <t>WH1 - Award in General Insurance (Hong Kong)</t>
  </si>
  <si>
    <t>Misc</t>
  </si>
  <si>
    <t>I10 - Insurance broking fundamentals</t>
  </si>
  <si>
    <t>J07 - Supervision in a regulated environment</t>
  </si>
  <si>
    <t>WM1 - Award in General Insurance (China)</t>
  </si>
  <si>
    <t>Ind</t>
  </si>
  <si>
    <t>I11 - Introduction to risk management</t>
  </si>
  <si>
    <t>J09 - Paraplanning (coursework option only)</t>
  </si>
  <si>
    <t>WPS - Award in Investment Planning (Simplified Chinese) (Final exam April 2024)</t>
  </si>
  <si>
    <t>IF1 - Insurance, legal &amp; regulatory</t>
  </si>
  <si>
    <t>J10 - Discretionary investment management</t>
  </si>
  <si>
    <t>WPT - Award in Investment Planning (Traditional Chinese) (Final exam April 2024)</t>
  </si>
  <si>
    <t>IF2 - General insurance business</t>
  </si>
  <si>
    <t>J12 - Securities advice and dealing</t>
  </si>
  <si>
    <t>WUA - Insurance underwriting process (Arabic)</t>
  </si>
  <si>
    <t>IF3 - Insurance underwriting process</t>
  </si>
  <si>
    <t>LF1 - Life &amp; Pensions Foundations</t>
  </si>
  <si>
    <t>WUE - Insurance underwriting (non-UK)</t>
  </si>
  <si>
    <t>IF4 - Insurance claims handling process</t>
  </si>
  <si>
    <t>LP1 - Life and pensions customer operations</t>
  </si>
  <si>
    <t>WUS - Insurance underwriting process (Simplified Chinese) (Final exam April 2024)</t>
  </si>
  <si>
    <t>IF5 - Motor insurance products</t>
  </si>
  <si>
    <t>LP2 - Financial services products and solutions</t>
  </si>
  <si>
    <t>WUT - Insurance underwriting process (Traditional Chinese) (Final exam April 2024)</t>
  </si>
  <si>
    <t>IF6 - Household insurance products</t>
  </si>
  <si>
    <t>LP3 - Life and pensions principles and practices</t>
  </si>
  <si>
    <t>IF7 - Healthcare insurance products</t>
  </si>
  <si>
    <t>R01 - Financial services, regulation and ethics</t>
  </si>
  <si>
    <t>IF8 - Packaged commercial insurances</t>
  </si>
  <si>
    <t>R02 - Investment principles and risk</t>
  </si>
  <si>
    <t>IF9 - Customer service in insurance</t>
  </si>
  <si>
    <t>R03 - Personal taxation</t>
  </si>
  <si>
    <t>LM1 - London market insurance essentials</t>
  </si>
  <si>
    <t xml:space="preserve">R04 - Pensions and retirement planning </t>
  </si>
  <si>
    <t>LM2 - London market insurance principles &amp; practices</t>
  </si>
  <si>
    <t>R05 - Financial protection</t>
  </si>
  <si>
    <t>LM3 - London market underwriting principles</t>
  </si>
  <si>
    <t>R06 - Financial planning practice</t>
  </si>
  <si>
    <t>M05 - Insurance law</t>
  </si>
  <si>
    <t>R07 - Advanced mortgage advice</t>
  </si>
  <si>
    <t>M21 - Commercial insurance contract wording</t>
  </si>
  <si>
    <t>M66 - Delegated authority</t>
  </si>
  <si>
    <t>M67 - Fundamentals of risk management</t>
  </si>
  <si>
    <t>M80 - Underwriting practice</t>
  </si>
  <si>
    <t>M81 - Insurance broking practice</t>
  </si>
  <si>
    <t>M85 - Claims practice</t>
  </si>
  <si>
    <t>M86 - Personal insurances</t>
  </si>
  <si>
    <t>M90 - Cargo &amp; goods in transit insurances</t>
  </si>
  <si>
    <t>M91 - Aviation &amp; space insurances</t>
  </si>
  <si>
    <t>M92 - Insurance business and finance</t>
  </si>
  <si>
    <t>M93 - Commercial property &amp; business interruption insurances</t>
  </si>
  <si>
    <t>M94 - Motor insurance</t>
  </si>
  <si>
    <t>M96 - Liability insurances</t>
  </si>
  <si>
    <t>M97 - Reinsurance</t>
  </si>
  <si>
    <t>M98 - Marine hull &amp; associated liabilities</t>
  </si>
  <si>
    <t>PL1 - Introduction to motor insurance</t>
  </si>
  <si>
    <t>PL2 - Introduction to travel insurance</t>
  </si>
  <si>
    <t>PL3 - Introduction to home insurance</t>
  </si>
  <si>
    <t>PL4 - Introduction to pet insurance</t>
  </si>
  <si>
    <t>OTdropdown530</t>
  </si>
  <si>
    <t>OTdropdown590</t>
  </si>
  <si>
    <t>OTdropdown595</t>
  </si>
  <si>
    <t>OTdropdown820</t>
  </si>
  <si>
    <t>OTdropdown930</t>
  </si>
  <si>
    <t>OTdropdown945</t>
  </si>
  <si>
    <t>OTdropdown960</t>
  </si>
  <si>
    <t>OTdropdown990</t>
  </si>
  <si>
    <t>OTdropdown992</t>
  </si>
  <si>
    <t>OTdropdown995</t>
  </si>
  <si>
    <t>OTdropdown996</t>
  </si>
  <si>
    <t>OTdropdown997</t>
  </si>
  <si>
    <t>OTdropdownAF1</t>
  </si>
  <si>
    <t>OTdropdownAF2</t>
  </si>
  <si>
    <t>OTdropdownAF3</t>
  </si>
  <si>
    <t>OTdropdownAF4</t>
  </si>
  <si>
    <t>OTdropdownAF6</t>
  </si>
  <si>
    <t>OTdropdownAF7</t>
  </si>
  <si>
    <t>OTdropdownAF8</t>
  </si>
  <si>
    <t>OTdropdownAWA</t>
  </si>
  <si>
    <t>OTdropdownAWB</t>
  </si>
  <si>
    <t>OTdropdownAWF</t>
  </si>
  <si>
    <t>OTdropdownAWP</t>
  </si>
  <si>
    <t>OTdropdownCF1</t>
  </si>
  <si>
    <t>OTdropdownCF6</t>
  </si>
  <si>
    <t>OTdropdownCF8</t>
  </si>
  <si>
    <t>OTdropdownEP1</t>
  </si>
  <si>
    <t>OTdropdownEP2</t>
  </si>
  <si>
    <t>OTdropdownER1</t>
  </si>
  <si>
    <t>OTdropdownFA1</t>
  </si>
  <si>
    <t>OTdropdownFA2</t>
  </si>
  <si>
    <t>OTdropdownFA5</t>
  </si>
  <si>
    <t>OTdropdownFIT</t>
  </si>
  <si>
    <t>OTdropdownGR1</t>
  </si>
  <si>
    <t>OTdropdownHFE</t>
  </si>
  <si>
    <t>OTdropdownHFT</t>
  </si>
  <si>
    <t>OTdropdownHGT</t>
  </si>
  <si>
    <t>OTdropdownI10</t>
  </si>
  <si>
    <t>OTdropdownI11</t>
  </si>
  <si>
    <t>OTdropdownIF1</t>
  </si>
  <si>
    <t>OTdropdownIF2</t>
  </si>
  <si>
    <t>OTdropdownIF3</t>
  </si>
  <si>
    <t>OTdropdownIF4</t>
  </si>
  <si>
    <t>OTdropdownIF5</t>
  </si>
  <si>
    <t>OTdropdownIF6</t>
  </si>
  <si>
    <t>OTdropdownIF7</t>
  </si>
  <si>
    <t>OTdropdownIF8</t>
  </si>
  <si>
    <t>OTdropdownIF9</t>
  </si>
  <si>
    <t>OTdropdownIMP</t>
  </si>
  <si>
    <t>OTdropdownIMU</t>
  </si>
  <si>
    <t>OTdropdownJ02</t>
  </si>
  <si>
    <t>OTdropdownJ05</t>
  </si>
  <si>
    <t>OTdropdownJ07</t>
  </si>
  <si>
    <t>OTdropdownJ09</t>
  </si>
  <si>
    <t>OTdropdownJ10</t>
  </si>
  <si>
    <t>OTdropdownJ12</t>
  </si>
  <si>
    <t>OTdropdownLF1</t>
  </si>
  <si>
    <t>OTdropdownLM1</t>
  </si>
  <si>
    <t>OTdropdownLM2</t>
  </si>
  <si>
    <t>OTdropdownLM3</t>
  </si>
  <si>
    <t>OTdropdownLP1</t>
  </si>
  <si>
    <t>OTdropdownLP2</t>
  </si>
  <si>
    <t>OTdropdownLP3</t>
  </si>
  <si>
    <t>OTdropdownM05</t>
  </si>
  <si>
    <t>OTdropdownM21</t>
  </si>
  <si>
    <t>OTdropdownM66</t>
  </si>
  <si>
    <t>OTdropdownM67</t>
  </si>
  <si>
    <t>OTdropdownM80</t>
  </si>
  <si>
    <t>OTdropdownM81</t>
  </si>
  <si>
    <t>OTdropdownM85</t>
  </si>
  <si>
    <t>OTdropdownM86</t>
  </si>
  <si>
    <t>OTdropdownM90</t>
  </si>
  <si>
    <t>OTdropdownM91</t>
  </si>
  <si>
    <t>OTdropdownM92</t>
  </si>
  <si>
    <t>OTdropdownM93</t>
  </si>
  <si>
    <t>OTdropdownM94</t>
  </si>
  <si>
    <t>OTdropdownM96</t>
  </si>
  <si>
    <t>OTdropdownM97</t>
  </si>
  <si>
    <t>OTdropdownM98</t>
  </si>
  <si>
    <t>OTdropdownPL1</t>
  </si>
  <si>
    <t>OTdropdownPL2</t>
  </si>
  <si>
    <t>OTdropdownPL3</t>
  </si>
  <si>
    <t>OTdropdownPL4</t>
  </si>
  <si>
    <t>OTdropdownR01</t>
  </si>
  <si>
    <t>OTdropdownR02</t>
  </si>
  <si>
    <t>OTdropdownR03</t>
  </si>
  <si>
    <t>OTdropdownR04</t>
  </si>
  <si>
    <t>OTdropdownR05</t>
  </si>
  <si>
    <t>OTdropdownR06</t>
  </si>
  <si>
    <t>OTdropdownR07</t>
  </si>
  <si>
    <t>OTdropdownWCA</t>
  </si>
  <si>
    <t>OTdropdownWCS</t>
  </si>
  <si>
    <t>OTdropdownWCT</t>
  </si>
  <si>
    <t>OTdropdownWCU</t>
  </si>
  <si>
    <t>OTdropdownWFS</t>
  </si>
  <si>
    <t>OTdropdownWH1</t>
  </si>
  <si>
    <t>OTdropdownW01</t>
  </si>
  <si>
    <t>OTdropdownW02</t>
  </si>
  <si>
    <t>OTdropdownW04</t>
  </si>
  <si>
    <t>OTdropdownWPS</t>
  </si>
  <si>
    <t>OTdropdownWPT</t>
  </si>
  <si>
    <t>OTdropdownWUA</t>
  </si>
  <si>
    <t>OTdropdownWUE</t>
  </si>
  <si>
    <t>OTdropdownWUS</t>
  </si>
  <si>
    <t>OTdropdownWUT</t>
  </si>
  <si>
    <t>OTdropdown991</t>
  </si>
  <si>
    <t>OTdropdown993</t>
  </si>
  <si>
    <t>OTdropdown994</t>
  </si>
  <si>
    <t>OTdropdownAF5</t>
  </si>
  <si>
    <t>OTdropdownRAR</t>
  </si>
  <si>
    <t>This unit is not available</t>
  </si>
  <si>
    <t>Assessment only</t>
  </si>
  <si>
    <t>Unit</t>
  </si>
  <si>
    <t>Enrolment Only (Digital)</t>
  </si>
  <si>
    <t>Enrolment Only (Digital+Printed)</t>
  </si>
  <si>
    <t xml:space="preserve">Enrolment Plus (Digital) </t>
  </si>
  <si>
    <t>Enrolment Plus (Digital+Printed )</t>
  </si>
  <si>
    <t>Exam/Resit</t>
  </si>
  <si>
    <t>Study Text (Digital)</t>
  </si>
  <si>
    <t>Study Text (Digital+Printed)</t>
  </si>
  <si>
    <t>Study Text Update (Digital)</t>
  </si>
  <si>
    <t>Study Text Update (Digital+Printed)</t>
  </si>
  <si>
    <t>Key Facts</t>
  </si>
  <si>
    <t>e-Key Facts</t>
  </si>
  <si>
    <t>Post-Results Review</t>
  </si>
  <si>
    <t>Assignment</t>
  </si>
  <si>
    <t>International Bundle: (English Langauge Pathway)</t>
  </si>
  <si>
    <t>International Bundle: (Arabic Langauge Pathway)</t>
  </si>
  <si>
    <t>530</t>
  </si>
  <si>
    <t>590</t>
  </si>
  <si>
    <t>595</t>
  </si>
  <si>
    <t>820</t>
  </si>
  <si>
    <t>930</t>
  </si>
  <si>
    <t>945</t>
  </si>
  <si>
    <t>960</t>
  </si>
  <si>
    <t>990</t>
  </si>
  <si>
    <t>991</t>
  </si>
  <si>
    <t>Dissertation (993 is Coursework)</t>
  </si>
  <si>
    <t>992</t>
  </si>
  <si>
    <t>993</t>
  </si>
  <si>
    <t>994</t>
  </si>
  <si>
    <t>995</t>
  </si>
  <si>
    <t>996</t>
  </si>
  <si>
    <t>997</t>
  </si>
  <si>
    <t>AF1</t>
  </si>
  <si>
    <t>AF2</t>
  </si>
  <si>
    <t>AF3</t>
  </si>
  <si>
    <t>AF4</t>
  </si>
  <si>
    <t>AF5</t>
  </si>
  <si>
    <t>AF6</t>
  </si>
  <si>
    <t>AF7</t>
  </si>
  <si>
    <t>AF8</t>
  </si>
  <si>
    <t>AWA</t>
  </si>
  <si>
    <t>International Bundle:  Certificate in Insurance (English Langauge Pathway)</t>
  </si>
  <si>
    <t>International Bundle:  Certificate in Insurance (Arabic Langauge Pathway)</t>
  </si>
  <si>
    <t>AWB</t>
  </si>
  <si>
    <t>AWF</t>
  </si>
  <si>
    <t>AWP</t>
  </si>
  <si>
    <t>CF1</t>
  </si>
  <si>
    <t>CF6</t>
  </si>
  <si>
    <t>CF8</t>
  </si>
  <si>
    <t>EP1</t>
  </si>
  <si>
    <t>EP2</t>
  </si>
  <si>
    <t>ER1</t>
  </si>
  <si>
    <t>FA1</t>
  </si>
  <si>
    <t>FA2</t>
  </si>
  <si>
    <t>FA5</t>
  </si>
  <si>
    <t>FIT</t>
  </si>
  <si>
    <t>GR1</t>
  </si>
  <si>
    <t>HFE</t>
  </si>
  <si>
    <t>HFT</t>
  </si>
  <si>
    <t>HGT</t>
  </si>
  <si>
    <t>I10</t>
  </si>
  <si>
    <t>I11</t>
  </si>
  <si>
    <t>IF1</t>
  </si>
  <si>
    <t>IF2</t>
  </si>
  <si>
    <t>IF3</t>
  </si>
  <si>
    <t>IF4</t>
  </si>
  <si>
    <t>IF5</t>
  </si>
  <si>
    <t>IF6</t>
  </si>
  <si>
    <t>IF7</t>
  </si>
  <si>
    <t>IF8</t>
  </si>
  <si>
    <t>IF9</t>
  </si>
  <si>
    <t>IMP</t>
  </si>
  <si>
    <t>IMU</t>
  </si>
  <si>
    <t>J02</t>
  </si>
  <si>
    <t>J05</t>
  </si>
  <si>
    <t>J07</t>
  </si>
  <si>
    <t>J09</t>
  </si>
  <si>
    <t xml:space="preserve">Assignment </t>
  </si>
  <si>
    <t>J10</t>
  </si>
  <si>
    <t>J12</t>
  </si>
  <si>
    <t>LF1</t>
  </si>
  <si>
    <t>LM1</t>
  </si>
  <si>
    <t>LM2</t>
  </si>
  <si>
    <t>LM3</t>
  </si>
  <si>
    <t>LP1</t>
  </si>
  <si>
    <t>LP2</t>
  </si>
  <si>
    <t>LP3</t>
  </si>
  <si>
    <t>M05</t>
  </si>
  <si>
    <t>M21</t>
  </si>
  <si>
    <t>M66</t>
  </si>
  <si>
    <t>M67</t>
  </si>
  <si>
    <t>M80</t>
  </si>
  <si>
    <t>M81</t>
  </si>
  <si>
    <t>M85</t>
  </si>
  <si>
    <t>M86</t>
  </si>
  <si>
    <t>M90</t>
  </si>
  <si>
    <t>M91</t>
  </si>
  <si>
    <t>M92</t>
  </si>
  <si>
    <t>M93</t>
  </si>
  <si>
    <t>M94</t>
  </si>
  <si>
    <t>M96</t>
  </si>
  <si>
    <t>M97</t>
  </si>
  <si>
    <t>M98</t>
  </si>
  <si>
    <t>PL1</t>
  </si>
  <si>
    <t>PL2</t>
  </si>
  <si>
    <t>PL3</t>
  </si>
  <si>
    <t>PL4</t>
  </si>
  <si>
    <t>R01</t>
  </si>
  <si>
    <t>R02</t>
  </si>
  <si>
    <t>R03</t>
  </si>
  <si>
    <t>R04</t>
  </si>
  <si>
    <t>R05</t>
  </si>
  <si>
    <t>R06</t>
  </si>
  <si>
    <t>R07</t>
  </si>
  <si>
    <t>RAR</t>
  </si>
  <si>
    <t>WCA</t>
  </si>
  <si>
    <t>WCS</t>
  </si>
  <si>
    <t>WCT</t>
  </si>
  <si>
    <t>WCU</t>
  </si>
  <si>
    <t>WFS</t>
  </si>
  <si>
    <t>WH1</t>
  </si>
  <si>
    <t>W01</t>
  </si>
  <si>
    <t>W02</t>
  </si>
  <si>
    <t>W04</t>
  </si>
  <si>
    <t>WPS</t>
  </si>
  <si>
    <t>WPT</t>
  </si>
  <si>
    <t>WUA</t>
  </si>
  <si>
    <t>WUE</t>
  </si>
  <si>
    <t>WUS</t>
  </si>
  <si>
    <t>WUT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</si>
</sst>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h:mm:ss\ AM/PM;@"/>
    <numFmt numFmtId="165" formatCode="dd/mm/yyyy;@"/>
  </numFmts>
  <fonts count="60">
    <font>
      <sz val="10"/>
      <name val="Arial"/>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b/>
      <sz val="20"/>
      <name val="Arial"/>
      <family val="2"/>
    </font>
    <font>
      <b/>
      <sz val="11"/>
      <name val="Arial"/>
      <family val="2"/>
    </font>
    <font>
      <b/>
      <sz val="26"/>
      <name val="Arial"/>
      <family val="2"/>
    </font>
    <font>
      <sz val="11"/>
      <name val="Arial"/>
      <family val="2"/>
    </font>
    <font>
      <b/>
      <sz val="11"/>
      <color indexed="8"/>
      <name val="Arial"/>
      <family val="2"/>
    </font>
    <font>
      <b/>
      <sz val="10"/>
      <color indexed="8"/>
      <name val="Arial"/>
      <family val="2"/>
    </font>
    <font>
      <b/>
      <sz val="14"/>
      <name val="Arial"/>
      <family val="2"/>
    </font>
    <font>
      <b/>
      <sz val="12"/>
      <name val="Arial"/>
      <family val="2"/>
    </font>
    <font>
      <sz val="11"/>
      <color indexed="8"/>
      <name val="Arial"/>
      <family val="2"/>
    </font>
    <font>
      <b/>
      <i/>
      <sz val="12"/>
      <name val="Arial"/>
      <family val="2"/>
    </font>
    <font>
      <b/>
      <sz val="10"/>
      <color theme="0"/>
      <name val="Arial"/>
      <family val="2"/>
    </font>
    <font>
      <sz val="12"/>
      <name val="Arial"/>
      <family val="2"/>
    </font>
    <font>
      <i/>
      <sz val="10"/>
      <color rgb="FF000000"/>
      <name val="Arial"/>
      <family val="2"/>
    </font>
    <font>
      <b/>
      <sz val="10"/>
      <color rgb="FF000000"/>
      <name val="Arial"/>
      <family val="2"/>
    </font>
    <font>
      <sz val="10"/>
      <color rgb="FF000000"/>
      <name val="Arial"/>
      <family val="2"/>
    </font>
    <font>
      <b/>
      <sz val="11"/>
      <color theme="1"/>
      <name val="Calibri"/>
      <family val="2"/>
      <scheme val="minor"/>
    </font>
    <font>
      <b/>
      <sz val="10"/>
      <color theme="0"/>
      <name val="Calibri"/>
      <family val="2"/>
      <scheme val="minor"/>
    </font>
    <font>
      <sz val="9"/>
      <name val="Calibri"/>
      <family val="2"/>
      <scheme val="minor"/>
    </font>
    <font>
      <sz val="10"/>
      <color theme="0"/>
      <name val="Calibri"/>
      <family val="2"/>
      <scheme val="minor"/>
    </font>
    <font>
      <b/>
      <sz val="9"/>
      <color theme="5" tint="-0.249977111117893"/>
      <name val="Calibri"/>
      <family val="2"/>
      <scheme val="minor"/>
    </font>
    <font>
      <b/>
      <sz val="9"/>
      <color indexed="81"/>
      <name val="Tahoma"/>
      <family val="2"/>
    </font>
    <font>
      <sz val="9"/>
      <color indexed="81"/>
      <name val="Tahoma"/>
      <family val="2"/>
    </font>
    <font>
      <sz val="9"/>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b/>
      <sz val="10"/>
      <color theme="1"/>
      <name val="Arial"/>
      <family val="2"/>
    </font>
    <font>
      <sz val="11"/>
      <name val="Calibri"/>
      <family val="2"/>
      <scheme val="minor"/>
    </font>
    <font>
      <sz val="10"/>
      <name val="Calibri"/>
      <family val="2"/>
      <scheme val="minor"/>
    </font>
    <font>
      <b/>
      <u/>
      <sz val="12"/>
      <color rgb="FF000000"/>
      <name val="Arial"/>
      <family val="2"/>
    </font>
    <font>
      <b/>
      <sz val="12"/>
      <color rgb="FF000000"/>
      <name val="Arial"/>
      <family val="2"/>
    </font>
    <font>
      <b/>
      <sz val="12"/>
      <color rgb="FF90713A"/>
      <name val="Symbol"/>
      <family val="1"/>
      <charset val="2"/>
    </font>
    <font>
      <b/>
      <sz val="12"/>
      <color rgb="FF1FB714"/>
      <name val="Symbol"/>
      <family val="1"/>
      <charset val="2"/>
    </font>
    <font>
      <sz val="12"/>
      <color rgb="FF000000"/>
      <name val="Arial"/>
      <family val="2"/>
    </font>
    <font>
      <i/>
      <sz val="12"/>
      <color rgb="FF000000"/>
      <name val="Arial"/>
      <family val="2"/>
    </font>
    <font>
      <b/>
      <u/>
      <sz val="12"/>
      <color rgb="FFFF0000"/>
      <name val="Arial"/>
      <family val="2"/>
    </font>
    <font>
      <b/>
      <i/>
      <sz val="10"/>
      <color rgb="FF000000"/>
      <name val="Arial"/>
      <family val="2"/>
    </font>
    <font>
      <i/>
      <sz val="11"/>
      <name val="Arial"/>
      <family val="2"/>
    </font>
    <font>
      <sz val="10"/>
      <name val="Arial"/>
      <family val="2"/>
    </font>
    <font>
      <b/>
      <i/>
      <sz val="12"/>
      <color indexed="11"/>
      <name val="Arial"/>
      <family val="2"/>
    </font>
    <font>
      <b/>
      <sz val="10"/>
      <color indexed="10"/>
      <name val="Arial"/>
      <family val="2"/>
    </font>
    <font>
      <b/>
      <u/>
      <sz val="10"/>
      <color indexed="10"/>
      <name val="Arial"/>
      <family val="2"/>
    </font>
    <font>
      <sz val="10"/>
      <color indexed="81"/>
      <name val="Arial"/>
      <family val="2"/>
    </font>
    <font>
      <b/>
      <sz val="12"/>
      <color theme="1"/>
      <name val="Arial"/>
      <family val="2"/>
    </font>
    <font>
      <i/>
      <sz val="10"/>
      <color theme="1"/>
      <name val="Arial"/>
      <family val="2"/>
    </font>
    <font>
      <b/>
      <sz val="26"/>
      <color theme="1"/>
      <name val="Arial"/>
      <family val="2"/>
    </font>
    <font>
      <sz val="11"/>
      <color rgb="FF242424"/>
      <name val="Arial"/>
      <family val="2"/>
    </font>
    <font>
      <sz val="12"/>
      <color theme="1"/>
      <name val="Arial"/>
      <family val="2"/>
    </font>
    <font>
      <b/>
      <sz val="10"/>
      <name val="Calibri"/>
      <family val="2"/>
      <scheme val="minor"/>
    </font>
    <font>
      <sz val="11"/>
      <color theme="0"/>
      <name val="Arial"/>
      <family val="2"/>
    </font>
    <font>
      <sz val="10"/>
      <color theme="0"/>
      <name val="Arial"/>
      <family val="2"/>
    </font>
    <font>
      <i/>
      <sz val="10"/>
      <name val="Calibri"/>
      <family val="2"/>
      <scheme val="minor"/>
    </font>
    <font>
      <i/>
      <sz val="8"/>
      <name val="Arial"/>
      <family val="2"/>
    </font>
    <font>
      <b/>
      <sz val="10"/>
      <color theme="0" tint="-0.34998626667073579"/>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
      <patternFill patternType="solid">
        <fgColor rgb="FF4AD65B"/>
        <bgColor indexed="64"/>
      </patternFill>
    </fill>
    <fill>
      <patternFill patternType="solid">
        <fgColor rgb="FFBEF0C4"/>
        <bgColor indexed="64"/>
      </patternFill>
    </fill>
  </fills>
  <borders count="44">
    <border>
      <left/>
      <right/>
      <top/>
      <bottom/>
      <diagonal/>
    </border>
    <border>
      <left/>
      <right/>
      <top style="thin">
        <color indexed="64"/>
      </top>
      <bottom/>
      <diagonal/>
    </border>
    <border>
      <left/>
      <right/>
      <top style="thin">
        <color indexed="8"/>
      </top>
      <bottom/>
      <diagonal/>
    </border>
    <border>
      <left style="thin">
        <color indexed="8"/>
      </left>
      <right/>
      <top/>
      <bottom/>
      <diagonal/>
    </border>
    <border>
      <left/>
      <right style="thin">
        <color indexed="8"/>
      </right>
      <top/>
      <bottom style="thin">
        <color indexed="9"/>
      </bottom>
      <diagonal/>
    </border>
    <border>
      <left style="thin">
        <color indexed="8"/>
      </left>
      <right/>
      <top style="thin">
        <color indexed="8"/>
      </top>
      <bottom/>
      <diagonal/>
    </border>
    <border>
      <left/>
      <right/>
      <top style="thin">
        <color indexed="9"/>
      </top>
      <bottom/>
      <diagonal/>
    </border>
    <border>
      <left/>
      <right style="thin">
        <color indexed="9"/>
      </right>
      <top style="thin">
        <color indexed="9"/>
      </top>
      <bottom/>
      <diagonal/>
    </border>
    <border>
      <left/>
      <right/>
      <top style="medium">
        <color indexed="64"/>
      </top>
      <bottom/>
      <diagonal/>
    </border>
    <border>
      <left/>
      <right style="thin">
        <color indexed="8"/>
      </right>
      <top style="thin">
        <color indexed="8"/>
      </top>
      <bottom style="thin">
        <color indexed="9"/>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1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6" fillId="0" borderId="0"/>
    <xf numFmtId="0" fontId="6" fillId="0" borderId="0"/>
    <xf numFmtId="0" fontId="1" fillId="0" borderId="0"/>
    <xf numFmtId="0" fontId="44" fillId="0" borderId="0"/>
  </cellStyleXfs>
  <cellXfs count="264">
    <xf numFmtId="0" fontId="0" fillId="0" borderId="0" xfId="0"/>
    <xf numFmtId="0" fontId="2" fillId="2" borderId="3" xfId="0" applyFont="1" applyFill="1" applyBorder="1" applyAlignment="1">
      <alignment vertical="center"/>
    </xf>
    <xf numFmtId="0" fontId="2" fillId="2" borderId="0" xfId="0" applyFont="1" applyFill="1" applyAlignment="1">
      <alignment vertical="center"/>
    </xf>
    <xf numFmtId="0" fontId="2" fillId="3" borderId="0" xfId="0" applyFont="1" applyFill="1"/>
    <xf numFmtId="0" fontId="5" fillId="3" borderId="0" xfId="0" applyFont="1" applyFill="1" applyAlignment="1">
      <alignment wrapText="1"/>
    </xf>
    <xf numFmtId="0" fontId="2" fillId="3" borderId="0" xfId="0" applyFont="1" applyFill="1" applyAlignment="1">
      <alignment wrapText="1"/>
    </xf>
    <xf numFmtId="0" fontId="2" fillId="3" borderId="0" xfId="0" applyFont="1" applyFill="1" applyAlignment="1">
      <alignment vertical="center" wrapText="1"/>
    </xf>
    <xf numFmtId="0" fontId="2" fillId="3" borderId="0" xfId="0" applyFont="1" applyFill="1" applyAlignment="1">
      <alignment horizontal="center" wrapText="1"/>
    </xf>
    <xf numFmtId="0" fontId="2" fillId="3" borderId="5" xfId="0" applyFont="1" applyFill="1" applyBorder="1"/>
    <xf numFmtId="0" fontId="5" fillId="3" borderId="2" xfId="0" applyFont="1" applyFill="1" applyBorder="1" applyAlignment="1">
      <alignment wrapText="1"/>
    </xf>
    <xf numFmtId="0" fontId="2" fillId="3" borderId="2" xfId="0" applyFont="1" applyFill="1" applyBorder="1" applyAlignment="1">
      <alignment wrapText="1"/>
    </xf>
    <xf numFmtId="0" fontId="2" fillId="3" borderId="2" xfId="0" applyFont="1" applyFill="1" applyBorder="1" applyAlignment="1">
      <alignment vertical="center" wrapText="1"/>
    </xf>
    <xf numFmtId="0" fontId="2" fillId="3" borderId="2" xfId="0" applyFont="1" applyFill="1" applyBorder="1" applyAlignment="1">
      <alignment horizontal="center" wrapText="1"/>
    </xf>
    <xf numFmtId="164" fontId="3" fillId="3" borderId="9" xfId="0" applyNumberFormat="1" applyFont="1" applyFill="1" applyBorder="1" applyAlignment="1">
      <alignment horizontal="left" wrapText="1"/>
    </xf>
    <xf numFmtId="0" fontId="2" fillId="3" borderId="3" xfId="0" applyFont="1" applyFill="1" applyBorder="1"/>
    <xf numFmtId="0" fontId="9" fillId="3" borderId="0" xfId="0" applyFont="1" applyFill="1" applyAlignment="1">
      <alignment horizontal="left" wrapText="1"/>
    </xf>
    <xf numFmtId="0" fontId="9" fillId="3" borderId="0" xfId="0" applyFont="1" applyFill="1"/>
    <xf numFmtId="0" fontId="2" fillId="3" borderId="0" xfId="0" applyFont="1" applyFill="1" applyAlignment="1">
      <alignment vertical="top"/>
    </xf>
    <xf numFmtId="0" fontId="8" fillId="3" borderId="0" xfId="0" applyFont="1" applyFill="1" applyAlignment="1">
      <alignment horizontal="left"/>
    </xf>
    <xf numFmtId="164" fontId="3" fillId="3" borderId="4" xfId="0" applyNumberFormat="1" applyFont="1" applyFill="1" applyBorder="1" applyAlignment="1">
      <alignment horizontal="left" wrapText="1"/>
    </xf>
    <xf numFmtId="0" fontId="16" fillId="3" borderId="0" xfId="0" applyFont="1" applyFill="1" applyAlignment="1">
      <alignment horizontal="left"/>
    </xf>
    <xf numFmtId="0" fontId="0" fillId="3" borderId="0" xfId="0" applyFill="1"/>
    <xf numFmtId="0" fontId="7" fillId="3" borderId="0" xfId="0" applyFont="1" applyFill="1"/>
    <xf numFmtId="0" fontId="3" fillId="3" borderId="0" xfId="0" applyFont="1" applyFill="1" applyAlignment="1">
      <alignment wrapText="1"/>
    </xf>
    <xf numFmtId="0" fontId="3" fillId="3" borderId="0" xfId="0" applyFont="1" applyFill="1" applyAlignment="1">
      <alignmen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0" xfId="0" applyFont="1" applyFill="1" applyAlignment="1">
      <alignment vertical="center"/>
    </xf>
    <xf numFmtId="0" fontId="2" fillId="3" borderId="3" xfId="0" applyFont="1" applyFill="1" applyBorder="1" applyAlignment="1">
      <alignment vertical="center"/>
    </xf>
    <xf numFmtId="0" fontId="2" fillId="3" borderId="0" xfId="0" applyFont="1" applyFill="1" applyAlignment="1">
      <alignment horizontal="center" vertical="center" wrapText="1"/>
    </xf>
    <xf numFmtId="0" fontId="10" fillId="3" borderId="0" xfId="0" applyFont="1" applyFill="1" applyProtection="1">
      <protection locked="0"/>
    </xf>
    <xf numFmtId="0" fontId="10" fillId="3" borderId="3" xfId="0" applyFont="1" applyFill="1" applyBorder="1" applyProtection="1">
      <protection locked="0"/>
    </xf>
    <xf numFmtId="0" fontId="10" fillId="3" borderId="0" xfId="0" applyFont="1" applyFill="1"/>
    <xf numFmtId="0" fontId="10" fillId="3" borderId="10" xfId="0" applyFont="1" applyFill="1" applyBorder="1" applyAlignment="1" applyProtection="1">
      <alignment horizontal="center" vertical="center" wrapText="1"/>
      <protection locked="0"/>
    </xf>
    <xf numFmtId="15" fontId="2" fillId="3" borderId="0" xfId="0" applyNumberFormat="1" applyFont="1" applyFill="1" applyAlignment="1">
      <alignment vertical="center" wrapText="1"/>
    </xf>
    <xf numFmtId="15" fontId="2" fillId="3" borderId="0" xfId="0" applyNumberFormat="1" applyFont="1" applyFill="1" applyAlignment="1">
      <alignment horizontal="center" vertical="center" wrapText="1"/>
    </xf>
    <xf numFmtId="0" fontId="10" fillId="3" borderId="10" xfId="0" applyFont="1" applyFill="1" applyBorder="1" applyAlignment="1" applyProtection="1">
      <alignment vertical="center" wrapText="1"/>
      <protection locked="0"/>
    </xf>
    <xf numFmtId="15" fontId="10" fillId="3" borderId="10" xfId="0" applyNumberFormat="1" applyFont="1" applyFill="1" applyBorder="1" applyAlignment="1" applyProtection="1">
      <alignment vertical="center" wrapText="1"/>
      <protection locked="0"/>
    </xf>
    <xf numFmtId="2" fontId="10" fillId="3" borderId="10" xfId="0" applyNumberFormat="1"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4" fillId="0" borderId="0" xfId="0" applyFont="1"/>
    <xf numFmtId="0" fontId="4" fillId="0" borderId="0" xfId="0" applyFont="1" applyAlignment="1">
      <alignment wrapText="1"/>
    </xf>
    <xf numFmtId="0" fontId="2" fillId="3" borderId="0" xfId="0" applyFont="1" applyFill="1" applyAlignment="1">
      <alignment horizontal="left" vertical="center"/>
    </xf>
    <xf numFmtId="0" fontId="2" fillId="3" borderId="3" xfId="0" applyFont="1" applyFill="1" applyBorder="1" applyAlignment="1">
      <alignment horizontal="left" vertical="center"/>
    </xf>
    <xf numFmtId="0" fontId="2" fillId="0" borderId="0" xfId="0" applyFont="1" applyAlignment="1">
      <alignment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3" fillId="3" borderId="0" xfId="0" applyFont="1" applyFill="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14" xfId="0" applyFont="1" applyBorder="1" applyAlignment="1" applyProtection="1">
      <alignment vertical="center" wrapText="1"/>
      <protection locked="0"/>
    </xf>
    <xf numFmtId="15" fontId="10" fillId="0" borderId="14" xfId="0" applyNumberFormat="1" applyFont="1" applyBorder="1" applyAlignment="1" applyProtection="1">
      <alignment vertical="center" wrapText="1"/>
      <protection locked="0"/>
    </xf>
    <xf numFmtId="0" fontId="5" fillId="0" borderId="0" xfId="0" applyFont="1"/>
    <xf numFmtId="0" fontId="10" fillId="0" borderId="10" xfId="0" applyFont="1" applyBorder="1" applyAlignment="1" applyProtection="1">
      <alignment horizontal="center" vertical="center" wrapText="1"/>
      <protection locked="0"/>
    </xf>
    <xf numFmtId="0" fontId="17" fillId="3" borderId="0" xfId="0" applyFont="1" applyFill="1" applyAlignment="1">
      <alignment horizontal="center" vertical="center"/>
    </xf>
    <xf numFmtId="0" fontId="17" fillId="3" borderId="0" xfId="0" applyFont="1" applyFill="1" applyAlignment="1">
      <alignment vertical="center"/>
    </xf>
    <xf numFmtId="0" fontId="11" fillId="3" borderId="0" xfId="0" applyFont="1" applyFill="1" applyAlignment="1">
      <alignment horizontal="right" vertical="center"/>
    </xf>
    <xf numFmtId="0" fontId="8" fillId="3" borderId="0" xfId="0" applyFont="1" applyFill="1" applyAlignment="1">
      <alignment horizontal="right" vertical="center"/>
    </xf>
    <xf numFmtId="2" fontId="10" fillId="0" borderId="10" xfId="0" applyNumberFormat="1" applyFont="1" applyBorder="1" applyAlignment="1" applyProtection="1">
      <alignment horizontal="center" vertical="center" wrapText="1"/>
      <protection locked="0"/>
    </xf>
    <xf numFmtId="0" fontId="5" fillId="0" borderId="0" xfId="0" quotePrefix="1" applyFont="1"/>
    <xf numFmtId="2" fontId="10" fillId="0" borderId="25" xfId="0" applyNumberFormat="1" applyFont="1" applyBorder="1" applyAlignment="1" applyProtection="1">
      <alignment vertical="center" wrapText="1"/>
      <protection locked="0"/>
    </xf>
    <xf numFmtId="2" fontId="10" fillId="3" borderId="14" xfId="0" applyNumberFormat="1" applyFont="1" applyFill="1" applyBorder="1" applyAlignment="1" applyProtection="1">
      <alignment vertical="center" wrapText="1"/>
      <protection locked="0"/>
    </xf>
    <xf numFmtId="2" fontId="10" fillId="0" borderId="26" xfId="0" applyNumberFormat="1" applyFont="1" applyBorder="1" applyAlignment="1" applyProtection="1">
      <alignment vertical="center" wrapText="1"/>
      <protection locked="0"/>
    </xf>
    <xf numFmtId="0" fontId="2" fillId="3" borderId="0" xfId="0" applyFont="1" applyFill="1" applyAlignment="1">
      <alignment horizontal="center"/>
    </xf>
    <xf numFmtId="0" fontId="2" fillId="3" borderId="0" xfId="0" applyFont="1" applyFill="1" applyAlignment="1">
      <alignment horizontal="left" vertical="center" wrapText="1"/>
    </xf>
    <xf numFmtId="0" fontId="2" fillId="3" borderId="0" xfId="0" applyFont="1" applyFill="1" applyAlignment="1" applyProtection="1">
      <alignment horizontal="left"/>
      <protection locked="0"/>
    </xf>
    <xf numFmtId="0" fontId="24" fillId="6" borderId="10" xfId="3" applyFont="1" applyFill="1" applyBorder="1"/>
    <xf numFmtId="0" fontId="1" fillId="0" borderId="0" xfId="3"/>
    <xf numFmtId="0" fontId="24" fillId="0" borderId="10" xfId="3" applyFont="1" applyBorder="1"/>
    <xf numFmtId="0" fontId="23" fillId="0" borderId="10" xfId="3" applyFont="1" applyBorder="1"/>
    <xf numFmtId="0" fontId="25" fillId="0" borderId="10" xfId="3" applyFont="1" applyBorder="1"/>
    <xf numFmtId="0" fontId="26" fillId="6" borderId="10" xfId="3" applyFont="1" applyFill="1" applyBorder="1"/>
    <xf numFmtId="0" fontId="22" fillId="0" borderId="0" xfId="3" applyFont="1" applyAlignment="1">
      <alignment vertical="center" wrapText="1"/>
    </xf>
    <xf numFmtId="0" fontId="29" fillId="7" borderId="10" xfId="3" applyFont="1" applyFill="1" applyBorder="1"/>
    <xf numFmtId="0" fontId="30" fillId="7" borderId="10" xfId="3" applyFont="1" applyFill="1" applyBorder="1"/>
    <xf numFmtId="0" fontId="31" fillId="7" borderId="0" xfId="3" applyFont="1" applyFill="1"/>
    <xf numFmtId="0" fontId="32" fillId="3" borderId="0" xfId="0" applyFont="1" applyFill="1" applyAlignment="1">
      <alignment vertical="center"/>
    </xf>
    <xf numFmtId="0" fontId="1" fillId="0" borderId="10" xfId="3" applyBorder="1"/>
    <xf numFmtId="0" fontId="24" fillId="6" borderId="0" xfId="3" applyFont="1" applyFill="1"/>
    <xf numFmtId="0" fontId="31" fillId="7" borderId="10" xfId="3" applyFont="1" applyFill="1" applyBorder="1"/>
    <xf numFmtId="0" fontId="29" fillId="7" borderId="0" xfId="3" applyFont="1" applyFill="1"/>
    <xf numFmtId="0" fontId="1" fillId="0" borderId="28" xfId="3" applyBorder="1"/>
    <xf numFmtId="1" fontId="33" fillId="0" borderId="0" xfId="3" applyNumberFormat="1" applyFont="1" applyAlignment="1">
      <alignment horizontal="left"/>
    </xf>
    <xf numFmtId="49" fontId="34" fillId="0" borderId="10" xfId="3" quotePrefix="1" applyNumberFormat="1" applyFont="1" applyBorder="1" applyAlignment="1">
      <alignment horizontal="left"/>
    </xf>
    <xf numFmtId="1" fontId="34" fillId="0" borderId="10" xfId="3" applyNumberFormat="1" applyFont="1" applyBorder="1" applyAlignment="1">
      <alignment horizontal="left"/>
    </xf>
    <xf numFmtId="1" fontId="34" fillId="0" borderId="10" xfId="3" applyNumberFormat="1" applyFont="1" applyBorder="1" applyAlignment="1">
      <alignment horizontal="left" wrapText="1"/>
    </xf>
    <xf numFmtId="0" fontId="14" fillId="3" borderId="0" xfId="0" applyFont="1" applyFill="1" applyAlignment="1">
      <alignment horizontal="left" vertical="center" wrapText="1"/>
    </xf>
    <xf numFmtId="0" fontId="18" fillId="3" borderId="0" xfId="0" applyFont="1" applyFill="1"/>
    <xf numFmtId="0" fontId="0" fillId="3" borderId="0" xfId="0" applyFill="1" applyAlignment="1">
      <alignment horizontal="left"/>
    </xf>
    <xf numFmtId="0" fontId="43" fillId="3" borderId="0" xfId="0" applyFont="1" applyFill="1" applyAlignment="1">
      <alignment horizontal="left" vertical="center" wrapText="1"/>
    </xf>
    <xf numFmtId="0" fontId="0" fillId="3" borderId="0" xfId="0" applyFill="1" applyAlignment="1" applyProtection="1">
      <alignment horizontal="center"/>
      <protection locked="0"/>
    </xf>
    <xf numFmtId="0" fontId="51" fillId="3" borderId="0" xfId="0" applyFont="1" applyFill="1" applyAlignment="1">
      <alignment horizontal="left"/>
    </xf>
    <xf numFmtId="165" fontId="10" fillId="0" borderId="14" xfId="0" applyNumberFormat="1" applyFont="1" applyBorder="1" applyAlignment="1" applyProtection="1">
      <alignment horizontal="center" vertical="center" wrapText="1"/>
      <protection locked="0"/>
    </xf>
    <xf numFmtId="165" fontId="10" fillId="3" borderId="10" xfId="0" applyNumberFormat="1" applyFont="1" applyFill="1" applyBorder="1" applyAlignment="1" applyProtection="1">
      <alignment horizontal="center" vertical="center" wrapText="1"/>
      <protection locked="0"/>
    </xf>
    <xf numFmtId="0" fontId="2" fillId="3" borderId="0" xfId="4" applyFont="1" applyFill="1"/>
    <xf numFmtId="0" fontId="5" fillId="3" borderId="0" xfId="4" applyFont="1" applyFill="1" applyAlignment="1">
      <alignment wrapText="1"/>
    </xf>
    <xf numFmtId="0" fontId="2" fillId="3" borderId="0" xfId="4" applyFont="1" applyFill="1" applyAlignment="1">
      <alignment wrapText="1"/>
    </xf>
    <xf numFmtId="0" fontId="2" fillId="3" borderId="0" xfId="4" applyFont="1" applyFill="1" applyAlignment="1">
      <alignment vertical="center" wrapText="1"/>
    </xf>
    <xf numFmtId="0" fontId="2" fillId="3" borderId="5" xfId="4" applyFont="1" applyFill="1" applyBorder="1"/>
    <xf numFmtId="0" fontId="5" fillId="3" borderId="2" xfId="4" applyFont="1" applyFill="1" applyBorder="1" applyAlignment="1">
      <alignment wrapText="1"/>
    </xf>
    <xf numFmtId="0" fontId="2" fillId="3" borderId="2" xfId="4" applyFont="1" applyFill="1" applyBorder="1" applyAlignment="1">
      <alignment wrapText="1"/>
    </xf>
    <xf numFmtId="0" fontId="2" fillId="3" borderId="2" xfId="4" applyFont="1" applyFill="1" applyBorder="1" applyAlignment="1">
      <alignment vertical="center" wrapText="1"/>
    </xf>
    <xf numFmtId="0" fontId="2" fillId="3" borderId="3" xfId="4" applyFont="1" applyFill="1" applyBorder="1"/>
    <xf numFmtId="0" fontId="9" fillId="3" borderId="0" xfId="4" applyFont="1" applyFill="1" applyAlignment="1">
      <alignment horizontal="left" wrapText="1"/>
    </xf>
    <xf numFmtId="0" fontId="9" fillId="3" borderId="0" xfId="4" applyFont="1" applyFill="1" applyAlignment="1">
      <alignment horizontal="left"/>
    </xf>
    <xf numFmtId="0" fontId="9" fillId="3" borderId="0" xfId="4" applyFont="1" applyFill="1"/>
    <xf numFmtId="0" fontId="16" fillId="3" borderId="0" xfId="4" applyFont="1" applyFill="1" applyAlignment="1">
      <alignment horizontal="left"/>
    </xf>
    <xf numFmtId="0" fontId="5" fillId="3" borderId="11" xfId="4" applyFont="1" applyFill="1" applyBorder="1" applyAlignment="1">
      <alignment wrapText="1"/>
    </xf>
    <xf numFmtId="0" fontId="45" fillId="3" borderId="11" xfId="4" applyFont="1" applyFill="1" applyBorder="1" applyAlignment="1">
      <alignment horizontal="left"/>
    </xf>
    <xf numFmtId="0" fontId="2" fillId="3" borderId="11" xfId="4" applyFont="1" applyFill="1" applyBorder="1"/>
    <xf numFmtId="0" fontId="2" fillId="3" borderId="11" xfId="4" applyFont="1" applyFill="1" applyBorder="1" applyAlignment="1">
      <alignment wrapText="1"/>
    </xf>
    <xf numFmtId="0" fontId="2" fillId="3" borderId="0" xfId="4" applyFont="1" applyFill="1" applyAlignment="1">
      <alignment vertical="center"/>
    </xf>
    <xf numFmtId="0" fontId="2" fillId="3" borderId="3" xfId="4" applyFont="1" applyFill="1" applyBorder="1" applyAlignment="1">
      <alignment vertical="center"/>
    </xf>
    <xf numFmtId="0" fontId="10" fillId="3" borderId="0" xfId="4" applyFont="1" applyFill="1" applyProtection="1">
      <protection locked="0"/>
    </xf>
    <xf numFmtId="0" fontId="10" fillId="3" borderId="3" xfId="4" applyFont="1" applyFill="1" applyBorder="1" applyProtection="1">
      <protection locked="0"/>
    </xf>
    <xf numFmtId="0" fontId="8" fillId="3" borderId="0" xfId="4" applyFont="1" applyFill="1" applyAlignment="1">
      <alignment horizontal="right" wrapText="1"/>
    </xf>
    <xf numFmtId="0" fontId="10" fillId="3" borderId="0" xfId="4" applyFont="1" applyFill="1"/>
    <xf numFmtId="0" fontId="10" fillId="3" borderId="3" xfId="4" applyFont="1" applyFill="1" applyBorder="1"/>
    <xf numFmtId="0" fontId="13" fillId="3" borderId="8" xfId="4" applyFont="1" applyFill="1" applyBorder="1" applyAlignment="1">
      <alignment horizontal="left" vertical="center"/>
    </xf>
    <xf numFmtId="0" fontId="2" fillId="3" borderId="8" xfId="4" applyFont="1" applyFill="1" applyBorder="1" applyAlignment="1">
      <alignment horizontal="left"/>
    </xf>
    <xf numFmtId="0" fontId="2" fillId="3" borderId="0" xfId="4" applyFont="1" applyFill="1" applyProtection="1">
      <protection locked="0"/>
    </xf>
    <xf numFmtId="0" fontId="2" fillId="3" borderId="3" xfId="4" applyFont="1" applyFill="1" applyBorder="1" applyProtection="1">
      <protection locked="0"/>
    </xf>
    <xf numFmtId="0" fontId="10" fillId="3" borderId="0" xfId="4" applyFont="1" applyFill="1" applyAlignment="1" applyProtection="1">
      <alignment horizontal="center"/>
      <protection locked="0"/>
    </xf>
    <xf numFmtId="0" fontId="10" fillId="3" borderId="3" xfId="4" applyFont="1" applyFill="1" applyBorder="1" applyAlignment="1" applyProtection="1">
      <alignment horizontal="center"/>
      <protection locked="0"/>
    </xf>
    <xf numFmtId="0" fontId="10" fillId="3" borderId="0" xfId="4" applyFont="1" applyFill="1" applyAlignment="1" applyProtection="1">
      <alignment horizontal="left" wrapText="1"/>
      <protection locked="0"/>
    </xf>
    <xf numFmtId="0" fontId="10" fillId="3" borderId="3" xfId="4" applyFont="1" applyFill="1" applyBorder="1" applyAlignment="1" applyProtection="1">
      <alignment horizontal="left" wrapText="1"/>
      <protection locked="0"/>
    </xf>
    <xf numFmtId="0" fontId="2" fillId="8" borderId="12" xfId="4" applyFont="1" applyFill="1" applyBorder="1" applyAlignment="1" applyProtection="1">
      <alignment horizontal="center"/>
      <protection locked="0"/>
    </xf>
    <xf numFmtId="0" fontId="10" fillId="8" borderId="12" xfId="4" applyFont="1" applyFill="1" applyBorder="1" applyAlignment="1" applyProtection="1">
      <alignment horizontal="center" wrapText="1"/>
      <protection locked="0"/>
    </xf>
    <xf numFmtId="0" fontId="15" fillId="8" borderId="12" xfId="4" applyFont="1" applyFill="1" applyBorder="1" applyAlignment="1" applyProtection="1">
      <alignment horizontal="center" wrapText="1"/>
      <protection locked="0"/>
    </xf>
    <xf numFmtId="0" fontId="12" fillId="3" borderId="17" xfId="4" applyFont="1" applyFill="1" applyBorder="1" applyAlignment="1">
      <alignment horizontal="center" vertical="center" wrapText="1"/>
    </xf>
    <xf numFmtId="15" fontId="10" fillId="3" borderId="24" xfId="4" applyNumberFormat="1" applyFont="1" applyFill="1" applyBorder="1" applyAlignment="1" applyProtection="1">
      <alignment vertical="center" wrapText="1"/>
      <protection locked="0"/>
    </xf>
    <xf numFmtId="15" fontId="10" fillId="3" borderId="25" xfId="4" applyNumberFormat="1" applyFont="1" applyFill="1" applyBorder="1" applyAlignment="1" applyProtection="1">
      <alignment vertical="center" wrapText="1"/>
      <protection locked="0"/>
    </xf>
    <xf numFmtId="164" fontId="3" fillId="3" borderId="0" xfId="0" applyNumberFormat="1" applyFont="1" applyFill="1" applyAlignment="1">
      <alignment horizontal="left" wrapText="1"/>
    </xf>
    <xf numFmtId="0" fontId="10" fillId="3" borderId="37" xfId="0" applyFont="1" applyFill="1" applyBorder="1" applyAlignment="1" applyProtection="1">
      <alignment vertical="center" wrapText="1"/>
      <protection locked="0"/>
    </xf>
    <xf numFmtId="0" fontId="10" fillId="0" borderId="38" xfId="0" applyFont="1" applyBorder="1" applyAlignment="1" applyProtection="1">
      <alignment horizontal="center" vertical="center" wrapText="1"/>
      <protection locked="0"/>
    </xf>
    <xf numFmtId="0" fontId="10" fillId="3" borderId="38" xfId="0" applyFont="1" applyFill="1" applyBorder="1" applyAlignment="1" applyProtection="1">
      <alignment vertical="center" wrapText="1"/>
      <protection locked="0"/>
    </xf>
    <xf numFmtId="15" fontId="10" fillId="3" borderId="37" xfId="0" applyNumberFormat="1" applyFont="1" applyFill="1" applyBorder="1" applyAlignment="1" applyProtection="1">
      <alignment vertical="center" wrapText="1"/>
      <protection locked="0"/>
    </xf>
    <xf numFmtId="165" fontId="10" fillId="3" borderId="37" xfId="0" applyNumberFormat="1" applyFont="1" applyFill="1" applyBorder="1" applyAlignment="1" applyProtection="1">
      <alignment horizontal="center" vertical="center" wrapText="1"/>
      <protection locked="0"/>
    </xf>
    <xf numFmtId="2" fontId="10" fillId="3" borderId="37" xfId="0" applyNumberFormat="1" applyFont="1" applyFill="1" applyBorder="1" applyAlignment="1" applyProtection="1">
      <alignment vertical="center" wrapText="1"/>
      <protection locked="0"/>
    </xf>
    <xf numFmtId="15" fontId="10" fillId="3" borderId="10" xfId="4" applyNumberFormat="1" applyFont="1" applyFill="1" applyBorder="1" applyAlignment="1" applyProtection="1">
      <alignment vertical="center" wrapText="1"/>
      <protection locked="0"/>
    </xf>
    <xf numFmtId="0" fontId="10" fillId="3" borderId="14" xfId="4" applyFont="1" applyFill="1" applyBorder="1" applyAlignment="1" applyProtection="1">
      <alignment vertical="center" wrapText="1"/>
      <protection locked="0"/>
    </xf>
    <xf numFmtId="0" fontId="12" fillId="3" borderId="18"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0" fillId="3" borderId="14"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2" fillId="3" borderId="13"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43" fillId="7" borderId="14" xfId="0" applyFont="1" applyFill="1" applyBorder="1" applyAlignment="1">
      <alignment vertical="center" wrapText="1"/>
    </xf>
    <xf numFmtId="0" fontId="43" fillId="7" borderId="14" xfId="0" applyFont="1" applyFill="1" applyBorder="1" applyAlignment="1">
      <alignment horizontal="center" vertical="center" wrapText="1"/>
    </xf>
    <xf numFmtId="0" fontId="43" fillId="7" borderId="14" xfId="0" quotePrefix="1" applyFont="1" applyFill="1" applyBorder="1" applyAlignment="1">
      <alignment vertical="center" wrapText="1"/>
    </xf>
    <xf numFmtId="15" fontId="43" fillId="7" borderId="14" xfId="0" applyNumberFormat="1" applyFont="1" applyFill="1" applyBorder="1" applyAlignment="1">
      <alignment vertical="center" wrapText="1"/>
    </xf>
    <xf numFmtId="165" fontId="43" fillId="7" borderId="14" xfId="0" applyNumberFormat="1" applyFont="1" applyFill="1" applyBorder="1" applyAlignment="1">
      <alignment horizontal="center" vertical="center" wrapText="1"/>
    </xf>
    <xf numFmtId="2" fontId="43" fillId="7" borderId="27" xfId="0" applyNumberFormat="1" applyFont="1" applyFill="1" applyBorder="1" applyAlignment="1">
      <alignment vertical="center" wrapText="1"/>
    </xf>
    <xf numFmtId="2" fontId="43" fillId="7" borderId="24" xfId="0" applyNumberFormat="1" applyFont="1" applyFill="1" applyBorder="1" applyAlignment="1">
      <alignment vertical="center" wrapText="1"/>
    </xf>
    <xf numFmtId="2" fontId="43" fillId="7" borderId="10" xfId="0" applyNumberFormat="1"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3" borderId="3" xfId="0" applyFont="1" applyFill="1" applyBorder="1"/>
    <xf numFmtId="0" fontId="10" fillId="3" borderId="3" xfId="0" applyFont="1" applyFill="1" applyBorder="1" applyAlignment="1">
      <alignment horizontal="center" vertical="center"/>
    </xf>
    <xf numFmtId="0" fontId="43" fillId="3" borderId="3" xfId="0" applyFont="1" applyFill="1" applyBorder="1" applyAlignment="1">
      <alignment horizontal="left" vertical="center" wrapText="1"/>
    </xf>
    <xf numFmtId="15" fontId="52" fillId="0" borderId="14" xfId="0" applyNumberFormat="1" applyFont="1" applyBorder="1" applyAlignment="1" applyProtection="1">
      <alignment vertical="center" wrapText="1"/>
      <protection locked="0"/>
    </xf>
    <xf numFmtId="0" fontId="12" fillId="3" borderId="22" xfId="0" applyFont="1" applyFill="1" applyBorder="1" applyAlignment="1">
      <alignment horizontal="center" vertical="center" wrapText="1"/>
    </xf>
    <xf numFmtId="0" fontId="10" fillId="3" borderId="23" xfId="0" applyFont="1" applyFill="1" applyBorder="1" applyAlignment="1" applyProtection="1">
      <alignment horizontal="center" vertical="center" wrapText="1"/>
      <protection locked="0"/>
    </xf>
    <xf numFmtId="0" fontId="43" fillId="3" borderId="39" xfId="0" applyFont="1" applyFill="1" applyBorder="1" applyAlignment="1">
      <alignment horizontal="center" vertical="center" wrapText="1"/>
    </xf>
    <xf numFmtId="49" fontId="54" fillId="10" borderId="10" xfId="3" quotePrefix="1" applyNumberFormat="1" applyFont="1" applyFill="1" applyBorder="1" applyAlignment="1">
      <alignment horizontal="left"/>
    </xf>
    <xf numFmtId="1" fontId="54" fillId="10" borderId="10" xfId="3" applyNumberFormat="1" applyFont="1" applyFill="1" applyBorder="1" applyAlignment="1">
      <alignment horizontal="left"/>
    </xf>
    <xf numFmtId="1" fontId="54" fillId="10" borderId="10" xfId="3" applyNumberFormat="1" applyFont="1" applyFill="1" applyBorder="1" applyAlignment="1">
      <alignment horizontal="left" wrapText="1"/>
    </xf>
    <xf numFmtId="1" fontId="54" fillId="10" borderId="40" xfId="3" applyNumberFormat="1" applyFont="1" applyFill="1" applyBorder="1" applyAlignment="1">
      <alignment horizontal="left" wrapText="1"/>
    </xf>
    <xf numFmtId="2" fontId="10" fillId="3" borderId="35" xfId="0" applyNumberFormat="1" applyFont="1" applyFill="1" applyBorder="1" applyAlignment="1" applyProtection="1">
      <alignment vertical="center" wrapText="1"/>
      <protection locked="0"/>
    </xf>
    <xf numFmtId="2" fontId="10" fillId="3" borderId="36" xfId="0" applyNumberFormat="1" applyFont="1" applyFill="1" applyBorder="1" applyAlignment="1" applyProtection="1">
      <alignment vertical="center" wrapText="1"/>
      <protection locked="0"/>
    </xf>
    <xf numFmtId="0" fontId="10" fillId="3" borderId="37" xfId="0" applyFont="1" applyFill="1" applyBorder="1" applyAlignment="1" applyProtection="1">
      <alignment horizontal="center" vertical="center" wrapText="1"/>
      <protection locked="0"/>
    </xf>
    <xf numFmtId="2" fontId="10" fillId="0" borderId="37" xfId="0" applyNumberFormat="1" applyFont="1" applyBorder="1" applyAlignment="1" applyProtection="1">
      <alignment horizontal="center" vertical="center" wrapText="1"/>
      <protection locked="0"/>
    </xf>
    <xf numFmtId="2" fontId="43" fillId="7" borderId="34" xfId="0" applyNumberFormat="1" applyFont="1" applyFill="1" applyBorder="1" applyAlignment="1">
      <alignment horizontal="center" vertical="center" wrapText="1"/>
    </xf>
    <xf numFmtId="0" fontId="56" fillId="3" borderId="0" xfId="0" applyFont="1" applyFill="1"/>
    <xf numFmtId="0" fontId="56" fillId="3" borderId="0" xfId="0" applyFont="1" applyFill="1" applyAlignment="1">
      <alignment horizontal="left" vertical="center"/>
    </xf>
    <xf numFmtId="0" fontId="56" fillId="3" borderId="0" xfId="0" applyFont="1" applyFill="1" applyAlignment="1">
      <alignment vertical="center"/>
    </xf>
    <xf numFmtId="0" fontId="55" fillId="3" borderId="0" xfId="0" applyFont="1" applyFill="1" applyProtection="1">
      <protection locked="0"/>
    </xf>
    <xf numFmtId="0" fontId="55" fillId="3" borderId="0" xfId="0" applyFont="1" applyFill="1"/>
    <xf numFmtId="0" fontId="55" fillId="3" borderId="0" xfId="0" applyFont="1" applyFill="1" applyAlignment="1">
      <alignment horizontal="center" vertical="center"/>
    </xf>
    <xf numFmtId="0" fontId="55" fillId="3" borderId="0" xfId="0" applyFont="1" applyFill="1" applyAlignment="1">
      <alignment horizontal="left" vertical="center" wrapText="1"/>
    </xf>
    <xf numFmtId="0" fontId="43" fillId="3" borderId="42" xfId="0" applyFont="1" applyFill="1" applyBorder="1" applyAlignment="1">
      <alignment horizontal="center" vertical="center" wrapText="1"/>
    </xf>
    <xf numFmtId="0" fontId="43" fillId="3" borderId="41"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10" fillId="3" borderId="43" xfId="0" applyFont="1" applyFill="1" applyBorder="1" applyAlignment="1" applyProtection="1">
      <alignment horizontal="center" vertical="center" wrapText="1"/>
      <protection locked="0"/>
    </xf>
    <xf numFmtId="1" fontId="57" fillId="0" borderId="10" xfId="3" applyNumberFormat="1" applyFont="1" applyBorder="1" applyAlignment="1">
      <alignment horizontal="left"/>
    </xf>
    <xf numFmtId="0" fontId="58" fillId="0" borderId="0" xfId="0" applyFont="1"/>
    <xf numFmtId="0" fontId="34" fillId="0" borderId="10" xfId="3" applyFont="1" applyBorder="1"/>
    <xf numFmtId="0" fontId="2" fillId="0" borderId="0" xfId="0" applyFont="1"/>
    <xf numFmtId="0" fontId="1" fillId="0" borderId="25" xfId="3" applyBorder="1"/>
    <xf numFmtId="0" fontId="1" fillId="0" borderId="30" xfId="3" applyBorder="1"/>
    <xf numFmtId="0" fontId="29" fillId="7" borderId="30" xfId="3" applyFont="1" applyFill="1" applyBorder="1"/>
    <xf numFmtId="0" fontId="30" fillId="7" borderId="30" xfId="3" applyFont="1" applyFill="1" applyBorder="1"/>
    <xf numFmtId="0" fontId="31" fillId="7" borderId="30" xfId="3" applyFont="1" applyFill="1" applyBorder="1"/>
    <xf numFmtId="49" fontId="54" fillId="10" borderId="10" xfId="3" quotePrefix="1" applyNumberFormat="1" applyFont="1" applyFill="1" applyBorder="1" applyAlignment="1">
      <alignment horizontal="left" vertical="center"/>
    </xf>
    <xf numFmtId="49" fontId="59" fillId="11" borderId="10" xfId="3" quotePrefix="1" applyNumberFormat="1" applyFont="1" applyFill="1" applyBorder="1" applyAlignment="1">
      <alignment horizontal="left" vertical="center"/>
    </xf>
    <xf numFmtId="49" fontId="59" fillId="11" borderId="25" xfId="3" quotePrefix="1" applyNumberFormat="1" applyFont="1" applyFill="1" applyBorder="1" applyAlignment="1">
      <alignment horizontal="left" vertical="center"/>
    </xf>
    <xf numFmtId="0" fontId="13" fillId="3" borderId="19" xfId="0" applyFont="1" applyFill="1" applyBorder="1" applyAlignment="1">
      <alignment horizontal="left" vertical="center"/>
    </xf>
    <xf numFmtId="0" fontId="13" fillId="3" borderId="8"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11" xfId="0" applyFont="1" applyFill="1" applyBorder="1" applyAlignment="1">
      <alignment horizontal="left" vertical="center"/>
    </xf>
    <xf numFmtId="0" fontId="10" fillId="3" borderId="16" xfId="0" applyFont="1" applyFill="1" applyBorder="1" applyAlignment="1" applyProtection="1">
      <alignment horizontal="left" wrapText="1"/>
      <protection locked="0"/>
    </xf>
    <xf numFmtId="0" fontId="14" fillId="3" borderId="21"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8" xfId="0" applyFont="1" applyFill="1" applyBorder="1" applyAlignment="1">
      <alignment horizontal="left" vertical="top" wrapText="1"/>
    </xf>
    <xf numFmtId="0" fontId="13" fillId="3" borderId="0" xfId="0" applyFont="1" applyFill="1" applyAlignment="1">
      <alignment vertical="center"/>
    </xf>
    <xf numFmtId="0" fontId="2" fillId="3" borderId="0" xfId="0" applyFont="1" applyFill="1" applyAlignment="1">
      <alignment vertical="center"/>
    </xf>
    <xf numFmtId="0" fontId="0" fillId="3" borderId="0" xfId="0" applyFill="1" applyAlignment="1">
      <alignment horizontal="center"/>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18" xfId="0" applyFont="1" applyFill="1" applyBorder="1" applyAlignment="1">
      <alignment horizontal="center" vertical="center"/>
    </xf>
    <xf numFmtId="0" fontId="11" fillId="3" borderId="0" xfId="0" applyFont="1" applyFill="1" applyAlignment="1">
      <alignment horizontal="right" vertical="center" wrapText="1"/>
    </xf>
    <xf numFmtId="0" fontId="39" fillId="3" borderId="21" xfId="0" applyFont="1" applyFill="1" applyBorder="1" applyAlignment="1">
      <alignment horizontal="left" vertical="top" wrapText="1"/>
    </xf>
    <xf numFmtId="0" fontId="39" fillId="3" borderId="22" xfId="0" applyFont="1" applyFill="1" applyBorder="1" applyAlignment="1">
      <alignment horizontal="left" vertical="top" wrapText="1"/>
    </xf>
    <xf numFmtId="0" fontId="39" fillId="3" borderId="18" xfId="0" applyFont="1" applyFill="1" applyBorder="1" applyAlignment="1">
      <alignment horizontal="left" vertical="top" wrapText="1"/>
    </xf>
    <xf numFmtId="0" fontId="15" fillId="3" borderId="16" xfId="0" applyFont="1" applyFill="1" applyBorder="1" applyAlignment="1" applyProtection="1">
      <alignment horizontal="center" wrapText="1"/>
      <protection locked="0"/>
    </xf>
    <xf numFmtId="0" fontId="13" fillId="3" borderId="19"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7" xfId="0" applyFont="1" applyFill="1" applyBorder="1" applyAlignment="1">
      <alignment horizontal="center" vertical="center"/>
    </xf>
    <xf numFmtId="0" fontId="2" fillId="3" borderId="1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14" xfId="4" applyFont="1" applyFill="1" applyBorder="1" applyAlignment="1" applyProtection="1">
      <alignment wrapText="1"/>
      <protection locked="0"/>
    </xf>
    <xf numFmtId="0" fontId="2" fillId="3" borderId="23" xfId="4" applyFont="1" applyFill="1" applyBorder="1" applyAlignment="1" applyProtection="1">
      <alignment wrapText="1"/>
      <protection locked="0"/>
    </xf>
    <xf numFmtId="0" fontId="2" fillId="3" borderId="10" xfId="4" applyFont="1" applyFill="1" applyBorder="1" applyAlignment="1" applyProtection="1">
      <alignment wrapText="1"/>
      <protection locked="0"/>
    </xf>
    <xf numFmtId="0" fontId="2" fillId="3" borderId="28" xfId="4" applyFont="1" applyFill="1" applyBorder="1" applyAlignment="1" applyProtection="1">
      <alignment wrapText="1"/>
      <protection locked="0"/>
    </xf>
    <xf numFmtId="0" fontId="10" fillId="3" borderId="10" xfId="4" applyFont="1" applyFill="1" applyBorder="1" applyAlignment="1" applyProtection="1">
      <alignment horizontal="center" vertical="center" wrapText="1"/>
      <protection locked="0"/>
    </xf>
    <xf numFmtId="0" fontId="2" fillId="3" borderId="10" xfId="4" applyFont="1" applyFill="1" applyBorder="1" applyAlignment="1" applyProtection="1">
      <alignment horizontal="center" wrapText="1"/>
      <protection locked="0"/>
    </xf>
    <xf numFmtId="0" fontId="10" fillId="3" borderId="28" xfId="4" applyFont="1" applyFill="1" applyBorder="1" applyAlignment="1" applyProtection="1">
      <alignment horizontal="center" vertical="center" wrapText="1"/>
      <protection locked="0"/>
    </xf>
    <xf numFmtId="0" fontId="10" fillId="3" borderId="30" xfId="4" applyFont="1" applyFill="1" applyBorder="1" applyAlignment="1" applyProtection="1">
      <alignment horizontal="center" vertical="center" wrapText="1"/>
      <protection locked="0"/>
    </xf>
    <xf numFmtId="0" fontId="10" fillId="3" borderId="25" xfId="4" applyFont="1" applyFill="1" applyBorder="1" applyAlignment="1" applyProtection="1">
      <alignment horizontal="center" vertical="center" wrapText="1"/>
      <protection locked="0"/>
    </xf>
    <xf numFmtId="0" fontId="2" fillId="3" borderId="11" xfId="4" applyFont="1" applyFill="1" applyBorder="1" applyAlignment="1">
      <alignment vertical="top" wrapText="1"/>
    </xf>
    <xf numFmtId="0" fontId="2" fillId="3" borderId="11" xfId="4" applyFont="1" applyFill="1" applyBorder="1" applyAlignment="1">
      <alignment vertical="top"/>
    </xf>
    <xf numFmtId="0" fontId="13" fillId="3" borderId="8" xfId="4" applyFont="1" applyFill="1" applyBorder="1" applyAlignment="1">
      <alignment vertical="center"/>
    </xf>
    <xf numFmtId="0" fontId="2" fillId="3" borderId="8" xfId="4" applyFont="1" applyFill="1" applyBorder="1" applyAlignment="1">
      <alignment vertical="center"/>
    </xf>
    <xf numFmtId="0" fontId="3" fillId="9" borderId="21" xfId="4" applyFont="1" applyFill="1" applyBorder="1" applyAlignment="1">
      <alignment horizontal="center" vertical="center"/>
    </xf>
    <xf numFmtId="0" fontId="2" fillId="9" borderId="22" xfId="4" applyFont="1" applyFill="1" applyBorder="1" applyAlignment="1">
      <alignment vertical="center"/>
    </xf>
    <xf numFmtId="0" fontId="2" fillId="9" borderId="18" xfId="4" applyFont="1" applyFill="1" applyBorder="1" applyAlignment="1">
      <alignment vertical="center"/>
    </xf>
    <xf numFmtId="0" fontId="11" fillId="3" borderId="0" xfId="4" applyFont="1" applyFill="1" applyAlignment="1">
      <alignment horizontal="right" vertical="center" wrapText="1"/>
    </xf>
    <xf numFmtId="0" fontId="11" fillId="3" borderId="0" xfId="4" applyFont="1" applyFill="1" applyAlignment="1">
      <alignment horizontal="right"/>
    </xf>
    <xf numFmtId="0" fontId="2" fillId="9" borderId="8" xfId="4" applyFont="1" applyFill="1" applyBorder="1" applyAlignment="1">
      <alignment vertical="center"/>
    </xf>
    <xf numFmtId="0" fontId="12" fillId="3" borderId="20" xfId="4" applyFont="1" applyFill="1" applyBorder="1" applyAlignment="1">
      <alignment horizontal="center" vertical="center" wrapText="1"/>
    </xf>
    <xf numFmtId="0" fontId="12" fillId="3" borderId="11" xfId="4" applyFont="1" applyFill="1" applyBorder="1" applyAlignment="1">
      <alignment horizontal="center" vertical="center" wrapText="1"/>
    </xf>
    <xf numFmtId="0" fontId="12" fillId="3" borderId="17" xfId="4" applyFont="1" applyFill="1" applyBorder="1" applyAlignment="1">
      <alignment horizontal="center" vertical="center" wrapText="1"/>
    </xf>
    <xf numFmtId="0" fontId="2" fillId="3" borderId="11" xfId="4" applyFont="1" applyFill="1" applyBorder="1" applyAlignment="1">
      <alignment horizontal="center" vertical="center" wrapText="1"/>
    </xf>
    <xf numFmtId="0" fontId="10" fillId="3" borderId="31" xfId="4" applyFont="1" applyFill="1" applyBorder="1" applyAlignment="1" applyProtection="1">
      <alignment horizontal="center" vertical="center" wrapText="1"/>
      <protection locked="0"/>
    </xf>
    <xf numFmtId="0" fontId="10" fillId="3" borderId="32" xfId="4" applyFont="1" applyFill="1" applyBorder="1" applyAlignment="1" applyProtection="1">
      <alignment horizontal="center" vertical="center" wrapText="1"/>
      <protection locked="0"/>
    </xf>
    <xf numFmtId="0" fontId="10" fillId="3" borderId="33" xfId="4" applyFont="1" applyFill="1" applyBorder="1" applyAlignment="1" applyProtection="1">
      <alignment horizontal="center" vertical="center" wrapText="1"/>
      <protection locked="0"/>
    </xf>
    <xf numFmtId="1" fontId="54" fillId="10" borderId="28" xfId="3" applyNumberFormat="1" applyFont="1" applyFill="1" applyBorder="1" applyAlignment="1">
      <alignment horizontal="center" wrapText="1"/>
    </xf>
    <xf numFmtId="1" fontId="54" fillId="10" borderId="30" xfId="3" applyNumberFormat="1" applyFont="1" applyFill="1" applyBorder="1" applyAlignment="1">
      <alignment horizontal="center" wrapText="1"/>
    </xf>
    <xf numFmtId="1" fontId="54" fillId="10" borderId="25" xfId="3" applyNumberFormat="1" applyFont="1" applyFill="1" applyBorder="1" applyAlignment="1">
      <alignment horizontal="center" wrapText="1"/>
    </xf>
    <xf numFmtId="0" fontId="0" fillId="3" borderId="12" xfId="0" applyFill="1" applyBorder="1" applyAlignment="1" applyProtection="1">
      <protection locked="0"/>
    </xf>
  </cellXfs>
  <cellStyles count="5">
    <cellStyle name="Normal" xfId="0" builtinId="0"/>
    <cellStyle name="Normal 2" xfId="3" xr:uid="{D1AE0F50-E3DF-497A-B67F-974B895B125B}"/>
    <cellStyle name="Normal 2 2" xfId="1" xr:uid="{00000000-0005-0000-0000-000001000000}"/>
    <cellStyle name="Normal 2 3" xfId="4" xr:uid="{CAE68E4D-0C73-4A6C-A367-54A1A7935AB1}"/>
    <cellStyle name="Normal 3 2" xfId="2" xr:uid="{00000000-0005-0000-0000-000002000000}"/>
  </cellStyles>
  <dxfs count="37">
    <dxf>
      <font>
        <color theme="0"/>
      </font>
      <fill>
        <patternFill patternType="none">
          <bgColor auto="1"/>
        </patternFill>
      </fill>
    </dxf>
    <dxf>
      <font>
        <color theme="5" tint="0.39994506668294322"/>
      </font>
      <fill>
        <patternFill patternType="solid">
          <bgColor theme="5" tint="0.39994506668294322"/>
        </patternFill>
      </fill>
    </dxf>
    <dxf>
      <font>
        <color theme="5" tint="-0.24994659260841701"/>
      </font>
      <fill>
        <patternFill>
          <bgColor theme="5" tint="0.39994506668294322"/>
        </patternFill>
      </fill>
    </dxf>
    <dxf>
      <font>
        <b val="0"/>
        <i/>
        <color rgb="FF3E4D1F"/>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EF0C4"/>
      <color rgb="FF4AD65B"/>
      <color rgb="FF3E4D1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171201</xdr:colOff>
      <xdr:row>1</xdr:row>
      <xdr:rowOff>31127</xdr:rowOff>
    </xdr:from>
    <xdr:to>
      <xdr:col>2</xdr:col>
      <xdr:colOff>626285</xdr:colOff>
      <xdr:row>3</xdr:row>
      <xdr:rowOff>149661</xdr:rowOff>
    </xdr:to>
    <xdr:pic>
      <xdr:nvPicPr>
        <xdr:cNvPr id="511" name="Picture 510" descr="A close up of a logo&#10;&#10;Description generated with very high confidence">
          <a:extLst>
            <a:ext uri="{FF2B5EF4-FFF2-40B4-BE49-F238E27FC236}">
              <a16:creationId xmlns:a16="http://schemas.microsoft.com/office/drawing/2014/main" id="{00000000-0008-0000-0000-0000FF010000}"/>
            </a:ext>
          </a:extLst>
        </xdr:cNvPr>
        <xdr:cNvPicPr/>
      </xdr:nvPicPr>
      <xdr:blipFill>
        <a:blip xmlns:r="http://schemas.openxmlformats.org/officeDocument/2006/relationships" r:embed="rId1" cstate="print"/>
        <a:srcRect/>
        <a:stretch>
          <a:fillRect/>
        </a:stretch>
      </xdr:blipFill>
      <xdr:spPr bwMode="auto">
        <a:xfrm>
          <a:off x="552201" y="31127"/>
          <a:ext cx="455084" cy="78080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878416</xdr:colOff>
      <xdr:row>7</xdr:row>
      <xdr:rowOff>87839</xdr:rowOff>
    </xdr:from>
    <xdr:to>
      <xdr:col>9</xdr:col>
      <xdr:colOff>131233</xdr:colOff>
      <xdr:row>8</xdr:row>
      <xdr:rowOff>269872</xdr:rowOff>
    </xdr:to>
    <xdr:sp macro="" textlink="">
      <xdr:nvSpPr>
        <xdr:cNvPr id="4" name="Oval 73">
          <a:extLst>
            <a:ext uri="{FF2B5EF4-FFF2-40B4-BE49-F238E27FC236}">
              <a16:creationId xmlns:a16="http://schemas.microsoft.com/office/drawing/2014/main" id="{FB51EB54-4BEB-4426-B7B0-5763B306BAC0}"/>
            </a:ext>
          </a:extLst>
        </xdr:cNvPr>
        <xdr:cNvSpPr>
          <a:spLocks noChangeArrowheads="1"/>
        </xdr:cNvSpPr>
      </xdr:nvSpPr>
      <xdr:spPr bwMode="auto">
        <a:xfrm>
          <a:off x="8170333" y="2416172"/>
          <a:ext cx="459317" cy="351367"/>
        </a:xfrm>
        <a:prstGeom prst="ellipse">
          <a:avLst/>
        </a:prstGeom>
        <a:noFill/>
        <a:ln w="9525">
          <a:noFill/>
          <a:round/>
          <a:headEnd/>
          <a:tailEnd/>
        </a:ln>
      </xdr:spPr>
      <xdr:txBody>
        <a:bodyPr vertOverflow="clip" wrap="square" lIns="36576" tIns="32004" rIns="36576" bIns="32004" anchor="ctr" upright="1"/>
        <a:lstStyle/>
        <a:p>
          <a:pPr algn="ctr" rtl="0">
            <a:defRPr sz="1000"/>
          </a:pPr>
          <a:r>
            <a:rPr lang="en-GB" sz="1300" b="1" i="1" u="none" strike="noStrike" baseline="0">
              <a:solidFill>
                <a:srgbClr val="DD0806"/>
              </a:solidFill>
              <a:latin typeface="Times"/>
              <a:cs typeface="Times"/>
            </a:rPr>
            <a:t>i</a:t>
          </a:r>
        </a:p>
      </xdr:txBody>
    </xdr:sp>
    <xdr:clientData/>
  </xdr:twoCellAnchor>
  <xdr:twoCellAnchor>
    <xdr:from>
      <xdr:col>6</xdr:col>
      <xdr:colOff>1090083</xdr:colOff>
      <xdr:row>7</xdr:row>
      <xdr:rowOff>75140</xdr:rowOff>
    </xdr:from>
    <xdr:to>
      <xdr:col>7</xdr:col>
      <xdr:colOff>89958</xdr:colOff>
      <xdr:row>8</xdr:row>
      <xdr:rowOff>303740</xdr:rowOff>
    </xdr:to>
    <xdr:sp macro="" textlink="">
      <xdr:nvSpPr>
        <xdr:cNvPr id="5" name="Oval 73">
          <a:extLst>
            <a:ext uri="{FF2B5EF4-FFF2-40B4-BE49-F238E27FC236}">
              <a16:creationId xmlns:a16="http://schemas.microsoft.com/office/drawing/2014/main" id="{B93FFAEB-D521-41B9-ABB4-F9C61DEEA3CB}"/>
            </a:ext>
          </a:extLst>
        </xdr:cNvPr>
        <xdr:cNvSpPr>
          <a:spLocks noChangeArrowheads="1"/>
        </xdr:cNvSpPr>
      </xdr:nvSpPr>
      <xdr:spPr bwMode="auto">
        <a:xfrm>
          <a:off x="5535083" y="2403473"/>
          <a:ext cx="534458" cy="397934"/>
        </a:xfrm>
        <a:prstGeom prst="ellipse">
          <a:avLst/>
        </a:prstGeom>
        <a:noFill/>
        <a:ln w="9525">
          <a:noFill/>
          <a:round/>
          <a:headEnd/>
          <a:tailEnd/>
        </a:ln>
      </xdr:spPr>
      <xdr:txBody>
        <a:bodyPr vertOverflow="clip" wrap="square" lIns="36576" tIns="32004" rIns="36576" bIns="32004" anchor="ctr" upright="1"/>
        <a:lstStyle/>
        <a:p>
          <a:pPr algn="ctr" rtl="0">
            <a:defRPr sz="1000"/>
          </a:pPr>
          <a:r>
            <a:rPr lang="en-GB" sz="1300" b="1" i="1" u="none" strike="noStrike" baseline="0">
              <a:solidFill>
                <a:srgbClr val="DD0806"/>
              </a:solidFill>
              <a:latin typeface="Times"/>
              <a:cs typeface="Times"/>
            </a:rPr>
            <a:t>i</a:t>
          </a:r>
        </a:p>
      </xdr:txBody>
    </xdr:sp>
    <xdr:clientData/>
  </xdr:twoCellAnchor>
  <xdr:twoCellAnchor>
    <xdr:from>
      <xdr:col>9</xdr:col>
      <xdr:colOff>1048808</xdr:colOff>
      <xdr:row>11</xdr:row>
      <xdr:rowOff>125941</xdr:rowOff>
    </xdr:from>
    <xdr:to>
      <xdr:col>10</xdr:col>
      <xdr:colOff>0</xdr:colOff>
      <xdr:row>12</xdr:row>
      <xdr:rowOff>259291</xdr:rowOff>
    </xdr:to>
    <xdr:sp macro="" textlink="">
      <xdr:nvSpPr>
        <xdr:cNvPr id="6" name="Oval 73">
          <a:extLst>
            <a:ext uri="{FF2B5EF4-FFF2-40B4-BE49-F238E27FC236}">
              <a16:creationId xmlns:a16="http://schemas.microsoft.com/office/drawing/2014/main" id="{49CE0CC8-4104-4B40-ADB8-31E1B294FEE2}"/>
            </a:ext>
          </a:extLst>
        </xdr:cNvPr>
        <xdr:cNvSpPr>
          <a:spLocks noChangeArrowheads="1"/>
        </xdr:cNvSpPr>
      </xdr:nvSpPr>
      <xdr:spPr bwMode="auto">
        <a:xfrm>
          <a:off x="9240308" y="3554941"/>
          <a:ext cx="275167" cy="304800"/>
        </a:xfrm>
        <a:prstGeom prst="ellipse">
          <a:avLst/>
        </a:prstGeom>
        <a:noFill/>
        <a:ln w="9525">
          <a:noFill/>
          <a:round/>
          <a:headEnd/>
          <a:tailEnd/>
        </a:ln>
      </xdr:spPr>
      <xdr:txBody>
        <a:bodyPr vertOverflow="clip" wrap="square" lIns="36576" tIns="32004" rIns="36576" bIns="32004" anchor="ctr" upright="1"/>
        <a:lstStyle/>
        <a:p>
          <a:pPr algn="ctr" rtl="0">
            <a:defRPr sz="1000"/>
          </a:pPr>
          <a:endParaRPr lang="en-GB" sz="1300" b="1" i="1" u="none" strike="noStrike" baseline="0">
            <a:solidFill>
              <a:srgbClr val="DD0806"/>
            </a:solidFill>
            <a:latin typeface="Times"/>
            <a:cs typeface="Times"/>
          </a:endParaRPr>
        </a:p>
      </xdr:txBody>
    </xdr:sp>
    <xdr:clientData/>
  </xdr:twoCellAnchor>
  <xdr:twoCellAnchor>
    <xdr:from>
      <xdr:col>3</xdr:col>
      <xdr:colOff>656169</xdr:colOff>
      <xdr:row>11</xdr:row>
      <xdr:rowOff>82549</xdr:rowOff>
    </xdr:from>
    <xdr:to>
      <xdr:col>4</xdr:col>
      <xdr:colOff>99486</xdr:colOff>
      <xdr:row>12</xdr:row>
      <xdr:rowOff>263524</xdr:rowOff>
    </xdr:to>
    <xdr:sp macro="" textlink="">
      <xdr:nvSpPr>
        <xdr:cNvPr id="7" name="Oval 73">
          <a:extLst>
            <a:ext uri="{FF2B5EF4-FFF2-40B4-BE49-F238E27FC236}">
              <a16:creationId xmlns:a16="http://schemas.microsoft.com/office/drawing/2014/main" id="{549314C4-FDDF-4F9C-832A-62AE7CDF77F4}"/>
            </a:ext>
          </a:extLst>
        </xdr:cNvPr>
        <xdr:cNvSpPr>
          <a:spLocks noChangeArrowheads="1"/>
        </xdr:cNvSpPr>
      </xdr:nvSpPr>
      <xdr:spPr bwMode="auto">
        <a:xfrm>
          <a:off x="1951569" y="3511549"/>
          <a:ext cx="376767" cy="352425"/>
        </a:xfrm>
        <a:prstGeom prst="ellipse">
          <a:avLst/>
        </a:prstGeom>
        <a:noFill/>
        <a:ln w="9525">
          <a:noFill/>
          <a:round/>
          <a:headEnd/>
          <a:tailEnd/>
        </a:ln>
      </xdr:spPr>
      <xdr:txBody>
        <a:bodyPr vertOverflow="clip" wrap="square" lIns="36576" tIns="32004" rIns="36576" bIns="32004" anchor="ctr" upright="1"/>
        <a:lstStyle/>
        <a:p>
          <a:pPr algn="ctr" rtl="0">
            <a:defRPr sz="1000"/>
          </a:pPr>
          <a:endParaRPr lang="en-GB" sz="1300" b="1" i="1" u="none" strike="noStrike" baseline="0">
            <a:solidFill>
              <a:srgbClr val="DD0806"/>
            </a:solidFill>
            <a:latin typeface="Times"/>
            <a:cs typeface="Times"/>
          </a:endParaRPr>
        </a:p>
        <a:p>
          <a:pPr algn="ctr" rtl="0">
            <a:defRPr sz="1000"/>
          </a:pPr>
          <a:endParaRPr lang="en-GB" sz="1300" b="1" i="1" u="none" strike="noStrike" baseline="0">
            <a:solidFill>
              <a:srgbClr val="DD0806"/>
            </a:solidFill>
            <a:latin typeface="Times"/>
            <a:cs typeface="Times"/>
          </a:endParaRPr>
        </a:p>
      </xdr:txBody>
    </xdr:sp>
    <xdr:clientData/>
  </xdr:twoCellAnchor>
  <xdr:oneCellAnchor>
    <xdr:from>
      <xdr:col>2</xdr:col>
      <xdr:colOff>0</xdr:colOff>
      <xdr:row>12</xdr:row>
      <xdr:rowOff>142875</xdr:rowOff>
    </xdr:from>
    <xdr:ext cx="184731" cy="264560"/>
    <xdr:sp macro="" textlink="">
      <xdr:nvSpPr>
        <xdr:cNvPr id="8" name="TextBox 7">
          <a:extLst>
            <a:ext uri="{FF2B5EF4-FFF2-40B4-BE49-F238E27FC236}">
              <a16:creationId xmlns:a16="http://schemas.microsoft.com/office/drawing/2014/main" id="{9D87C697-BFF6-4E36-832A-5795177FEAA6}"/>
            </a:ext>
          </a:extLst>
        </xdr:cNvPr>
        <xdr:cNvSpPr txBox="1"/>
      </xdr:nvSpPr>
      <xdr:spPr>
        <a:xfrm>
          <a:off x="504825"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246530</xdr:colOff>
      <xdr:row>1</xdr:row>
      <xdr:rowOff>67235</xdr:rowOff>
    </xdr:from>
    <xdr:ext cx="430412" cy="759878"/>
    <xdr:pic>
      <xdr:nvPicPr>
        <xdr:cNvPr id="9" name="Picture 8">
          <a:extLst>
            <a:ext uri="{FF2B5EF4-FFF2-40B4-BE49-F238E27FC236}">
              <a16:creationId xmlns:a16="http://schemas.microsoft.com/office/drawing/2014/main" id="{4F948D32-8CAF-4DAD-BBCA-536D1EF020AB}"/>
            </a:ext>
          </a:extLst>
        </xdr:cNvPr>
        <xdr:cNvPicPr>
          <a:picLocks noChangeAspect="1"/>
        </xdr:cNvPicPr>
      </xdr:nvPicPr>
      <xdr:blipFill>
        <a:blip xmlns:r="http://schemas.openxmlformats.org/officeDocument/2006/relationships" r:embed="rId1"/>
        <a:stretch>
          <a:fillRect/>
        </a:stretch>
      </xdr:blipFill>
      <xdr:spPr>
        <a:xfrm>
          <a:off x="475130" y="152960"/>
          <a:ext cx="430412" cy="75987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Q68"/>
  <sheetViews>
    <sheetView tabSelected="1" showRuler="0" topLeftCell="M12" zoomScale="85" zoomScaleNormal="85" zoomScaleSheetLayoutView="70" zoomScalePageLayoutView="80" workbookViewId="0">
      <selection activeCell="P17" sqref="P17"/>
    </sheetView>
  </sheetViews>
  <sheetFormatPr defaultColWidth="9.140625" defaultRowHeight="15.75" customHeight="1"/>
  <cols>
    <col min="1" max="1" width="2.5703125" style="27" customWidth="1"/>
    <col min="2" max="2" width="2.85546875" style="27" customWidth="1"/>
    <col min="3" max="3" width="12.85546875" style="51" customWidth="1"/>
    <col min="4" max="4" width="22.85546875" style="51" customWidth="1"/>
    <col min="5" max="5" width="24" style="51" customWidth="1"/>
    <col min="6" max="6" width="17" style="6" customWidth="1"/>
    <col min="7" max="7" width="21.7109375" style="6" customWidth="1"/>
    <col min="8" max="8" width="24.5703125" style="6" customWidth="1"/>
    <col min="9" max="9" width="27.140625" style="6" customWidth="1"/>
    <col min="10" max="10" width="19.28515625" style="29" customWidth="1"/>
    <col min="11" max="11" width="18.140625" style="6" customWidth="1"/>
    <col min="12" max="12" width="21" style="6" customWidth="1"/>
    <col min="13" max="14" width="23.7109375" style="6" customWidth="1"/>
    <col min="15" max="15" width="21.140625" style="6" customWidth="1"/>
    <col min="16" max="16" width="18.42578125" style="29" customWidth="1"/>
    <col min="17" max="17" width="40" style="29" customWidth="1"/>
    <col min="18" max="18" width="19.42578125" style="29" customWidth="1"/>
    <col min="19" max="19" width="41.85546875" style="29" customWidth="1"/>
    <col min="20" max="20" width="22.140625" style="29" customWidth="1"/>
    <col min="21" max="21" width="18.5703125" style="29" customWidth="1"/>
    <col min="22" max="22" width="18.140625" style="29" customWidth="1"/>
    <col min="23" max="23" width="16.7109375" style="29" customWidth="1"/>
    <col min="24" max="24" width="18" style="29" customWidth="1"/>
    <col min="25" max="25" width="17" style="29" customWidth="1"/>
    <col min="26" max="26" width="18.28515625" style="29" customWidth="1"/>
    <col min="27" max="27" width="18.140625" style="29" customWidth="1"/>
    <col min="28" max="30" width="19.140625" style="29" customWidth="1"/>
    <col min="31" max="31" width="17.140625" style="27" customWidth="1"/>
    <col min="32" max="32" width="0" style="186" hidden="1" customWidth="1"/>
    <col min="33" max="16384" width="9.140625" style="27"/>
  </cols>
  <sheetData>
    <row r="1" spans="1:43" s="3" customFormat="1" ht="5.25" customHeight="1">
      <c r="C1" s="4"/>
      <c r="D1" s="4"/>
      <c r="E1" s="4"/>
      <c r="F1" s="5"/>
      <c r="G1" s="5"/>
      <c r="H1" s="5"/>
      <c r="I1" s="5"/>
      <c r="J1" s="5"/>
      <c r="K1" s="6"/>
      <c r="L1" s="6"/>
      <c r="M1" s="6"/>
      <c r="N1" s="6"/>
      <c r="O1" s="6"/>
      <c r="P1" s="7"/>
      <c r="Q1" s="7"/>
      <c r="R1" s="7"/>
      <c r="S1" s="7"/>
      <c r="T1" s="7"/>
      <c r="U1" s="7"/>
      <c r="V1" s="7"/>
      <c r="W1" s="7"/>
      <c r="X1" s="7"/>
      <c r="Y1" s="7"/>
      <c r="Z1" s="7"/>
      <c r="AA1" s="7"/>
      <c r="AB1" s="7"/>
      <c r="AC1" s="7"/>
      <c r="AD1" s="7"/>
      <c r="AE1" s="7"/>
      <c r="AF1" s="184"/>
    </row>
    <row r="2" spans="1:43" s="3" customFormat="1" ht="15.75" customHeight="1">
      <c r="B2" s="8"/>
      <c r="C2" s="9"/>
      <c r="D2" s="9"/>
      <c r="E2" s="9"/>
      <c r="F2" s="10"/>
      <c r="G2" s="10"/>
      <c r="H2" s="10"/>
      <c r="I2" s="10"/>
      <c r="J2" s="10"/>
      <c r="K2" s="11"/>
      <c r="L2" s="11"/>
      <c r="M2" s="11"/>
      <c r="N2" s="11"/>
      <c r="O2" s="11"/>
      <c r="P2" s="12"/>
      <c r="Q2" s="12"/>
      <c r="R2" s="12"/>
      <c r="S2" s="12"/>
      <c r="T2" s="12"/>
      <c r="U2" s="12"/>
      <c r="V2" s="12"/>
      <c r="W2" s="12"/>
      <c r="X2" s="12"/>
      <c r="Y2" s="12"/>
      <c r="Z2" s="12"/>
      <c r="AA2" s="12"/>
      <c r="AB2" s="12"/>
      <c r="AC2" s="12"/>
      <c r="AD2" s="12"/>
      <c r="AE2" s="13"/>
      <c r="AF2" s="184"/>
    </row>
    <row r="3" spans="1:43" s="3" customFormat="1" ht="36" customHeight="1">
      <c r="B3" s="14"/>
      <c r="C3" s="15"/>
      <c r="D3" s="95" t="s">
        <v>0</v>
      </c>
      <c r="E3" s="4"/>
      <c r="F3" s="16"/>
      <c r="G3" s="16"/>
      <c r="H3" s="16"/>
      <c r="I3" s="16"/>
      <c r="J3" s="16"/>
      <c r="K3" s="17"/>
      <c r="L3" s="17"/>
      <c r="M3" s="6"/>
      <c r="N3" s="6"/>
      <c r="O3" s="6"/>
      <c r="P3" s="7"/>
      <c r="Q3" s="7"/>
      <c r="R3" s="18"/>
      <c r="S3" s="18"/>
      <c r="T3" s="18"/>
      <c r="U3" s="7"/>
      <c r="V3" s="7"/>
      <c r="W3" s="7"/>
      <c r="X3" s="7"/>
      <c r="Y3" s="7"/>
      <c r="Z3" s="7"/>
      <c r="AA3" s="7"/>
      <c r="AB3" s="7"/>
      <c r="AC3" s="7"/>
      <c r="AD3" s="7"/>
      <c r="AE3" s="19"/>
      <c r="AF3" s="184"/>
    </row>
    <row r="4" spans="1:43" s="3" customFormat="1" ht="15.75" customHeight="1">
      <c r="B4" s="14"/>
      <c r="C4" s="4"/>
      <c r="D4" s="20" t="s">
        <v>1</v>
      </c>
      <c r="E4" s="4"/>
      <c r="F4" s="21"/>
      <c r="G4" s="21"/>
      <c r="H4" s="21"/>
      <c r="I4" s="67" t="s">
        <v>2</v>
      </c>
      <c r="J4" s="21"/>
      <c r="K4" s="5"/>
      <c r="L4" s="5"/>
      <c r="M4" s="6"/>
      <c r="N4" s="6"/>
      <c r="O4" s="6"/>
      <c r="P4" s="7"/>
      <c r="Q4" s="7"/>
      <c r="R4" s="18"/>
      <c r="S4" s="18"/>
      <c r="T4" s="18"/>
      <c r="U4" s="7"/>
      <c r="V4" s="7"/>
      <c r="W4" s="7"/>
      <c r="X4" s="7"/>
      <c r="Y4" s="7"/>
      <c r="Z4" s="7"/>
      <c r="AA4" s="7"/>
      <c r="AC4" s="136"/>
      <c r="AD4" s="136"/>
      <c r="AE4" s="19"/>
      <c r="AF4" s="184"/>
    </row>
    <row r="5" spans="1:43" s="3" customFormat="1" ht="9.75" customHeight="1" thickBot="1">
      <c r="B5" s="14"/>
      <c r="C5" s="22"/>
      <c r="D5" s="22"/>
      <c r="E5" s="5"/>
      <c r="F5" s="4"/>
      <c r="G5" s="23"/>
      <c r="H5" s="23"/>
      <c r="I5" s="23"/>
      <c r="J5" s="5"/>
      <c r="K5" s="5"/>
      <c r="L5" s="5"/>
      <c r="M5" s="24"/>
      <c r="N5" s="24"/>
      <c r="O5" s="24"/>
      <c r="P5" s="7"/>
      <c r="Q5" s="7"/>
      <c r="R5" s="25"/>
      <c r="S5" s="25"/>
      <c r="T5" s="25"/>
      <c r="U5" s="26"/>
      <c r="V5" s="26"/>
      <c r="W5" s="26"/>
      <c r="X5" s="26"/>
      <c r="Y5" s="26"/>
      <c r="Z5" s="26"/>
      <c r="AA5" s="26"/>
      <c r="AC5" s="136"/>
      <c r="AD5" s="136"/>
      <c r="AE5" s="19"/>
      <c r="AF5" s="184"/>
    </row>
    <row r="6" spans="1:43" s="42" customFormat="1" ht="285" customHeight="1" thickBot="1">
      <c r="B6" s="43"/>
      <c r="C6" s="212" t="s">
        <v>3</v>
      </c>
      <c r="D6" s="213"/>
      <c r="E6" s="213"/>
      <c r="F6" s="213"/>
      <c r="G6" s="213"/>
      <c r="H6" s="213"/>
      <c r="I6" s="213"/>
      <c r="J6" s="214"/>
      <c r="K6" s="222" t="s">
        <v>4</v>
      </c>
      <c r="L6" s="223"/>
      <c r="M6" s="224"/>
      <c r="N6" s="233"/>
      <c r="O6" s="232"/>
      <c r="P6" s="232"/>
      <c r="Q6" s="232"/>
      <c r="R6" s="232"/>
      <c r="S6" s="232"/>
      <c r="T6" s="232"/>
      <c r="U6" s="232"/>
      <c r="V6" s="232"/>
      <c r="W6" s="232"/>
      <c r="X6" s="232"/>
      <c r="Y6" s="232"/>
      <c r="Z6" s="232"/>
      <c r="AA6" s="232"/>
      <c r="AB6" s="232"/>
      <c r="AC6" s="232"/>
      <c r="AD6" s="232"/>
      <c r="AE6" s="19"/>
      <c r="AF6" s="185"/>
    </row>
    <row r="7" spans="1:43" s="42" customFormat="1" ht="9" customHeight="1">
      <c r="B7" s="43"/>
      <c r="C7" s="90"/>
      <c r="D7" s="90"/>
      <c r="E7" s="90"/>
      <c r="F7" s="90"/>
      <c r="G7" s="90"/>
      <c r="H7" s="90"/>
      <c r="I7" s="90"/>
      <c r="J7" s="90"/>
      <c r="K7" s="91"/>
      <c r="L7" s="91"/>
      <c r="M7" s="91"/>
      <c r="N7" s="91"/>
      <c r="O7" s="91"/>
      <c r="P7" s="91"/>
      <c r="Q7" s="91"/>
      <c r="R7" s="92"/>
      <c r="S7" s="92"/>
      <c r="T7" s="92"/>
      <c r="U7" s="68"/>
      <c r="V7" s="68"/>
      <c r="W7" s="68"/>
      <c r="X7" s="68"/>
      <c r="Y7" s="68"/>
      <c r="Z7" s="68"/>
      <c r="AA7" s="68"/>
      <c r="AB7" s="68"/>
      <c r="AC7" s="68"/>
      <c r="AD7" s="68"/>
      <c r="AE7" s="19"/>
      <c r="AF7" s="185"/>
    </row>
    <row r="8" spans="1:43" ht="15.75" customHeight="1" thickBot="1">
      <c r="B8" s="28"/>
      <c r="C8" s="215" t="s">
        <v>5</v>
      </c>
      <c r="D8" s="215"/>
      <c r="E8" s="216"/>
      <c r="F8" s="216"/>
      <c r="G8" s="216"/>
      <c r="H8" s="216"/>
      <c r="I8" s="216"/>
      <c r="J8" s="216"/>
      <c r="K8" s="216"/>
      <c r="L8" s="216"/>
      <c r="M8" s="216"/>
      <c r="N8" s="216"/>
      <c r="O8" s="216"/>
      <c r="P8" s="45"/>
      <c r="Q8" s="45"/>
      <c r="R8" s="45"/>
      <c r="S8" s="45"/>
      <c r="T8" s="45"/>
      <c r="AE8" s="19"/>
    </row>
    <row r="9" spans="1:43" s="44" customFormat="1" ht="15.75" customHeight="1" thickBot="1">
      <c r="A9" s="2"/>
      <c r="B9" s="1"/>
      <c r="C9" s="218" t="s">
        <v>6</v>
      </c>
      <c r="D9" s="219"/>
      <c r="E9" s="219"/>
      <c r="F9" s="219"/>
      <c r="G9" s="219"/>
      <c r="H9" s="219"/>
      <c r="I9" s="219"/>
      <c r="J9" s="219"/>
      <c r="K9" s="219"/>
      <c r="L9" s="219"/>
      <c r="M9" s="219"/>
      <c r="N9" s="219"/>
      <c r="O9" s="220"/>
      <c r="P9" s="58"/>
      <c r="Q9" s="59"/>
      <c r="R9" s="59"/>
      <c r="S9" s="59"/>
      <c r="T9" s="59"/>
      <c r="U9" s="59"/>
      <c r="V9" s="59"/>
      <c r="W9" s="59"/>
      <c r="X9" s="59"/>
      <c r="Y9" s="80"/>
      <c r="Z9" s="59"/>
      <c r="AA9" s="59"/>
      <c r="AB9" s="59"/>
      <c r="AC9" s="59"/>
      <c r="AD9" s="59"/>
      <c r="AE9" s="19"/>
      <c r="AF9" s="186"/>
      <c r="AG9" s="27"/>
      <c r="AH9" s="27"/>
      <c r="AI9" s="27"/>
      <c r="AJ9" s="27"/>
      <c r="AK9" s="27"/>
      <c r="AL9" s="27"/>
      <c r="AM9" s="27"/>
      <c r="AN9" s="27"/>
      <c r="AO9" s="27"/>
      <c r="AP9" s="27"/>
      <c r="AQ9" s="27"/>
    </row>
    <row r="10" spans="1:43" s="44" customFormat="1" ht="15.75" customHeight="1">
      <c r="A10" s="2"/>
      <c r="B10" s="1"/>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19"/>
      <c r="AF10" s="186"/>
      <c r="AG10" s="27"/>
      <c r="AH10" s="27"/>
      <c r="AI10" s="27"/>
      <c r="AJ10" s="27"/>
      <c r="AK10" s="27"/>
      <c r="AL10" s="27"/>
      <c r="AM10" s="27"/>
      <c r="AN10" s="27"/>
      <c r="AO10" s="27"/>
      <c r="AP10" s="27"/>
      <c r="AQ10" s="27"/>
    </row>
    <row r="11" spans="1:43" s="30" customFormat="1" ht="26.25" customHeight="1">
      <c r="B11" s="31"/>
      <c r="C11" s="221" t="s">
        <v>7</v>
      </c>
      <c r="D11" s="221"/>
      <c r="E11" s="263"/>
      <c r="F11" s="263"/>
      <c r="G11" s="32"/>
      <c r="H11" s="60" t="s">
        <v>8</v>
      </c>
      <c r="I11" s="211"/>
      <c r="J11" s="211"/>
      <c r="K11" s="61" t="s">
        <v>9</v>
      </c>
      <c r="L11" s="225"/>
      <c r="M11" s="225"/>
      <c r="N11" s="225"/>
      <c r="O11" s="225"/>
      <c r="P11" s="58"/>
      <c r="Q11" s="217"/>
      <c r="R11" s="217"/>
      <c r="S11" s="217"/>
      <c r="T11" s="217"/>
      <c r="U11" s="217"/>
      <c r="V11" s="217"/>
      <c r="W11" s="217"/>
      <c r="X11" s="94"/>
      <c r="Y11" s="69"/>
      <c r="Z11" s="94"/>
      <c r="AA11" s="94"/>
      <c r="AB11" s="94"/>
      <c r="AC11" s="94"/>
      <c r="AD11" s="94"/>
      <c r="AE11" s="19"/>
      <c r="AF11" s="187"/>
    </row>
    <row r="12" spans="1:43" s="44" customFormat="1" ht="15.75" customHeight="1" thickBot="1">
      <c r="A12" s="2"/>
      <c r="B12" s="1"/>
      <c r="C12" s="58"/>
      <c r="D12" s="58"/>
      <c r="E12" s="58"/>
      <c r="F12" s="58"/>
      <c r="G12" s="58"/>
      <c r="H12" s="58"/>
      <c r="I12" s="58"/>
      <c r="J12" s="58"/>
      <c r="K12" s="58"/>
      <c r="L12" s="58"/>
      <c r="M12" s="58"/>
      <c r="N12" s="58"/>
      <c r="O12" s="167"/>
      <c r="P12" s="58"/>
      <c r="Q12" s="58"/>
      <c r="R12" s="58"/>
      <c r="S12" s="58"/>
      <c r="T12" s="58"/>
      <c r="U12" s="58"/>
      <c r="V12" s="58"/>
      <c r="W12" s="58"/>
      <c r="X12" s="58"/>
      <c r="Y12" s="58"/>
      <c r="Z12" s="58"/>
      <c r="AA12" s="58"/>
      <c r="AB12" s="58"/>
      <c r="AC12" s="58"/>
      <c r="AD12" s="58"/>
      <c r="AE12" s="19"/>
      <c r="AF12" s="186"/>
      <c r="AG12" s="27"/>
      <c r="AH12" s="27"/>
      <c r="AI12" s="27"/>
      <c r="AJ12" s="27"/>
      <c r="AK12" s="27"/>
      <c r="AL12" s="27"/>
      <c r="AM12" s="27"/>
      <c r="AN12" s="27"/>
      <c r="AO12" s="27"/>
      <c r="AP12" s="27"/>
      <c r="AQ12" s="27"/>
    </row>
    <row r="13" spans="1:43" s="32" customFormat="1" ht="15.75" customHeight="1">
      <c r="B13" s="168"/>
      <c r="C13" s="207" t="s">
        <v>10</v>
      </c>
      <c r="D13" s="208"/>
      <c r="E13" s="208"/>
      <c r="F13" s="208"/>
      <c r="G13" s="208"/>
      <c r="H13" s="208"/>
      <c r="I13" s="208"/>
      <c r="J13" s="208"/>
      <c r="K13" s="208"/>
      <c r="L13" s="208"/>
      <c r="M13" s="208"/>
      <c r="N13" s="208"/>
      <c r="O13" s="208"/>
      <c r="P13" s="208"/>
      <c r="Q13" s="208"/>
      <c r="R13" s="226" t="s">
        <v>11</v>
      </c>
      <c r="S13" s="227"/>
      <c r="T13" s="227"/>
      <c r="U13" s="227"/>
      <c r="V13" s="227"/>
      <c r="W13" s="227"/>
      <c r="X13" s="227"/>
      <c r="Y13" s="227"/>
      <c r="Z13" s="227"/>
      <c r="AA13" s="227"/>
      <c r="AB13" s="227"/>
      <c r="AC13" s="227"/>
      <c r="AD13" s="228"/>
      <c r="AE13" s="19"/>
      <c r="AF13" s="188"/>
    </row>
    <row r="14" spans="1:43" s="3" customFormat="1" ht="15.75" customHeight="1" thickBot="1">
      <c r="B14" s="14"/>
      <c r="C14" s="209"/>
      <c r="D14" s="210"/>
      <c r="E14" s="210"/>
      <c r="F14" s="210"/>
      <c r="G14" s="210"/>
      <c r="H14" s="210"/>
      <c r="I14" s="210"/>
      <c r="J14" s="210"/>
      <c r="K14" s="210"/>
      <c r="L14" s="210"/>
      <c r="M14" s="210"/>
      <c r="N14" s="210"/>
      <c r="O14" s="210"/>
      <c r="P14" s="210"/>
      <c r="Q14" s="210"/>
      <c r="R14" s="229"/>
      <c r="S14" s="230"/>
      <c r="T14" s="230"/>
      <c r="U14" s="230"/>
      <c r="V14" s="230"/>
      <c r="W14" s="230"/>
      <c r="X14" s="230"/>
      <c r="Y14" s="230"/>
      <c r="Z14" s="230"/>
      <c r="AA14" s="230"/>
      <c r="AB14" s="230"/>
      <c r="AC14" s="230"/>
      <c r="AD14" s="231"/>
      <c r="AE14" s="19"/>
      <c r="AF14" s="184"/>
    </row>
    <row r="15" spans="1:43" s="46" customFormat="1" ht="94.5" customHeight="1" thickBot="1">
      <c r="B15" s="169"/>
      <c r="C15" s="149" t="s">
        <v>12</v>
      </c>
      <c r="D15" s="149" t="s">
        <v>13</v>
      </c>
      <c r="E15" s="149" t="s">
        <v>14</v>
      </c>
      <c r="F15" s="149" t="s">
        <v>15</v>
      </c>
      <c r="G15" s="149" t="s">
        <v>16</v>
      </c>
      <c r="H15" s="150" t="s">
        <v>17</v>
      </c>
      <c r="I15" s="149" t="s">
        <v>18</v>
      </c>
      <c r="J15" s="149" t="s">
        <v>19</v>
      </c>
      <c r="K15" s="151" t="s">
        <v>20</v>
      </c>
      <c r="L15" s="150" t="s">
        <v>21</v>
      </c>
      <c r="M15" s="149" t="s">
        <v>22</v>
      </c>
      <c r="N15" s="149" t="s">
        <v>23</v>
      </c>
      <c r="O15" s="149" t="s">
        <v>24</v>
      </c>
      <c r="P15" s="152" t="s">
        <v>25</v>
      </c>
      <c r="Q15" s="152" t="s">
        <v>26</v>
      </c>
      <c r="R15" s="152" t="s">
        <v>27</v>
      </c>
      <c r="S15" s="152" t="s">
        <v>28</v>
      </c>
      <c r="T15" s="172" t="s">
        <v>29</v>
      </c>
      <c r="U15" s="153" t="s">
        <v>30</v>
      </c>
      <c r="V15" s="154" t="s">
        <v>31</v>
      </c>
      <c r="W15" s="153" t="s">
        <v>32</v>
      </c>
      <c r="X15" s="153" t="s">
        <v>33</v>
      </c>
      <c r="Y15" s="153" t="s">
        <v>34</v>
      </c>
      <c r="Z15" s="153" t="s">
        <v>35</v>
      </c>
      <c r="AA15" s="155" t="s">
        <v>36</v>
      </c>
      <c r="AB15" s="154" t="s">
        <v>37</v>
      </c>
      <c r="AC15" s="153" t="s">
        <v>38</v>
      </c>
      <c r="AD15" s="153" t="s">
        <v>39</v>
      </c>
      <c r="AE15" s="19"/>
      <c r="AF15" s="189"/>
    </row>
    <row r="16" spans="1:43" s="93" customFormat="1" ht="39" customHeight="1">
      <c r="B16" s="170"/>
      <c r="C16" s="183" t="s">
        <v>40</v>
      </c>
      <c r="D16" s="157" t="s">
        <v>41</v>
      </c>
      <c r="E16" s="156" t="s">
        <v>42</v>
      </c>
      <c r="F16" s="156" t="s">
        <v>43</v>
      </c>
      <c r="G16" s="157" t="s">
        <v>44</v>
      </c>
      <c r="H16" s="158" t="s">
        <v>45</v>
      </c>
      <c r="I16" s="158" t="s">
        <v>46</v>
      </c>
      <c r="J16" s="159"/>
      <c r="K16" s="160">
        <v>36525</v>
      </c>
      <c r="L16" s="161" t="s">
        <v>47</v>
      </c>
      <c r="M16" s="161" t="s">
        <v>48</v>
      </c>
      <c r="N16" s="162" t="s">
        <v>49</v>
      </c>
      <c r="O16" s="163" t="s">
        <v>50</v>
      </c>
      <c r="P16" s="163" t="s">
        <v>51</v>
      </c>
      <c r="Q16" s="164" t="s">
        <v>52</v>
      </c>
      <c r="R16" s="157" t="s">
        <v>53</v>
      </c>
      <c r="S16" s="157" t="s">
        <v>54</v>
      </c>
      <c r="T16" s="157" t="s">
        <v>55</v>
      </c>
      <c r="U16" s="174" t="str">
        <f>IF(S16="Enrolment Plus","Included in Enrolment Plus",IF(S16="Enrolment","Included in Enrolment",IF(S16="Enrolment Plus",IF(VLOOKUP(MID(Q16,1,3),'CII use onlyStudy aids per unit'!A:P,7,FALSE)="Select","Included in Enrolment Plus","Not available for this unit"),IF(IF(Q16="Select","",VLOOKUP(MID(Q16,1,3),'CII use onlyStudy aids per unit'!A:P,7,FALSE))=0,"Not available for this unit",IF(Q16="Select","",VLOOKUP(MID(Q16,1,3),'CII use onlyStudy aids per unit'!A:P,7,FALSE))))))</f>
        <v>Select</v>
      </c>
      <c r="V16" s="165" t="str">
        <f>IF(S16="Enrolment Plus",IF(VLOOKUP(MID(Q16,1,3),'CII use onlyStudy aids per unit'!A:P,9,FALSE)="Select","Included in Enrolment Plus","Not available for this unit"),IF(IF(Q16="Select","",VLOOKUP(MID(Q16,1,3),'CII use onlyStudy aids per unit'!A:P,9,FALSE))=0,"Not available for this unit",IF(Q16="Select","",VLOOKUP(MID(Q16,1,3),'CII use onlyStudy aids per unit'!A:P,9,FALSE))))</f>
        <v>Select</v>
      </c>
      <c r="W16" s="165" t="str">
        <f>IF(S16="Enrolment Plus",IF(VLOOKUP(MID(Q16,1,3),'CII use onlyStudy aids per unit'!A:P,11,FALSE)="Select","Included in Enrolment Plus","Not available for this unit"),IF(IF(Q16="Select","",VLOOKUP(MID(Q16,1,3),'CII use onlyStudy aids per unit'!A:P,11,FALSE))=0,"Not available for this unit",IF(Q16="Select","",VLOOKUP(MID(Q16,1,3),'CII use onlyStudy aids per unit'!A:P,11,FALSE))))</f>
        <v>Select</v>
      </c>
      <c r="X16" s="165" t="str">
        <f>IF(S16="Enrolment Plus",IF(VLOOKUP(MID(Q16,1,3),'CII use onlyStudy aids per unit'!A:P,13,FALSE)="Select","Included in Enrolment Plus","Not available for this unit"),IF(IF(Q16="Select","",VLOOKUP(MID(Q16,1,3),'CII use onlyStudy aids per unit'!A:P,13,FALSE))=0,"Not available for this unit",IF(Q16="Select","",VLOOKUP(MID(Q16,1,3),'CII use onlyStudy aids per unit'!A:P,13,FALSE))))</f>
        <v>Select</v>
      </c>
      <c r="Y16" s="165" t="str">
        <f>IF(S16="Enrolment Plus",IF(VLOOKUP(MID(Q16,1,3),'CII use onlyStudy aids per unit'!A:P,14,FALSE)="Select","Included in Enrolment Plus","Not available for this unit"),IF(IF(Q16="Select","",VLOOKUP(MID(Q16,1,3),'CII use onlyStudy aids per unit'!A:P,14,FALSE))=0,"Not available for this unit",IF(Q16="Select","",VLOOKUP(MID(Q16,1,3),'CII use onlyStudy aids per unit'!A:P,14,FALSE))))</f>
        <v>Select</v>
      </c>
      <c r="Z16" s="165" t="str">
        <f>IF(S16="Enrolment Plus",IF(VLOOKUP(MID(Q16,1,3),'CII use onlyStudy aids per unit'!A:P,15,FALSE)="Select","Included in Enrolment Plus","Not available for this unit"),IF(IF(Q16="Select","",VLOOKUP(MID(Q16,1,3),'CII use onlyStudy aids per unit'!A:P,15,FALSE))=0,"Not available for this unit",IF(Q16="Select","",VLOOKUP(MID(Q16,1,3),'CII use onlyStudy aids per unit'!A:P,15,FALSE))))</f>
        <v>Not available for this unit</v>
      </c>
      <c r="AA16" s="165" t="str">
        <f>IF(S16="Enrolment Plus",IF(VLOOKUP(MID(Q16,1,3),'CII use onlyStudy aids per unit'!A:P,16,FALSE)="Select","Included in Enrolment Plus","Not available for this unit"),IF(IF(Q16="Select","",VLOOKUP(MID(Q16,1,3),'CII use onlyStudy aids per unit'!A:P,16,FALSE))=0,"Not available for this unit",IF(Q16="Select","",VLOOKUP(MID(Q16,1,3),'CII use onlyStudy aids per unit'!A:P,16,FALSE))))</f>
        <v>Not available for this unit</v>
      </c>
      <c r="AB16" s="165" t="s">
        <v>56</v>
      </c>
      <c r="AC16" s="165" t="str">
        <f>IF(S16="Enrolment Plus",IF(VLOOKUP(MID(Q16,1,3),'CII use onlyStudy aids per unit'!A:S,19,FALSE)="Select","Included in Enrolment Plus","Not available for this unit"),IF(IF(Q16="Select","",VLOOKUP(MID(Q16,1,3),'CII use onlyStudy aids per unit'!A:S,19,FALSE))=0,"Not available for this unit",IF(Q16="Select","",VLOOKUP(MID(Q16,1,3),'CII use onlyStudy aids per unit'!A:S,19,FALSE))))</f>
        <v>Not available for this unit</v>
      </c>
      <c r="AD16" s="166" t="str">
        <f>IF(S16="Enrolment Plus",IF(VLOOKUP(MID(Q16,1,3),'CII use onlyStudy aids per unit'!A:R,17,FALSE)="Select","Included in Enrolment Plus","Not available for this unit"),IF(IF(Q16="Select","",VLOOKUP(MID(Q16,1,3),'CII use onlyStudy aids per unit'!A:R,17,FALSE))=0,"Not available for this unit",IF(Q16="Select","",VLOOKUP(MID(Q16,1,3),'CII use onlyStudy aids per unit'!A:R,17,FALSE))))</f>
        <v>Not available for this unit</v>
      </c>
      <c r="AE16" s="19"/>
      <c r="AF16" s="190" t="str" cm="1">
        <f t="array" ref="AF16">IFERROR(_xlfn.IFS(N16="United Kingdom","UK",N16="UK","UK",N16="England","UK",N16="Scotland","UK",N16="Wales","UK",N16="Northern Ireland","UK",N16="N Ireland","UK"),"Other")</f>
        <v>UK</v>
      </c>
    </row>
    <row r="17" spans="1:32" s="49" customFormat="1" ht="36.75" customHeight="1">
      <c r="A17" s="47"/>
      <c r="B17" s="48"/>
      <c r="C17" s="179"/>
      <c r="D17" s="57" t="s">
        <v>57</v>
      </c>
      <c r="E17" s="54"/>
      <c r="F17" s="54"/>
      <c r="G17" s="53" t="s">
        <v>57</v>
      </c>
      <c r="H17" s="54"/>
      <c r="I17" s="54"/>
      <c r="J17" s="171"/>
      <c r="K17" s="96"/>
      <c r="L17" s="66"/>
      <c r="M17" s="66"/>
      <c r="N17" s="64"/>
      <c r="O17" s="62" t="s">
        <v>57</v>
      </c>
      <c r="P17" s="62" t="s">
        <v>51</v>
      </c>
      <c r="Q17" s="33" t="s">
        <v>57</v>
      </c>
      <c r="R17" s="147" t="s">
        <v>53</v>
      </c>
      <c r="S17" s="147" t="s">
        <v>57</v>
      </c>
      <c r="T17" s="173" t="s">
        <v>57</v>
      </c>
      <c r="U17" s="174" t="str">
        <f>IF(S17="Enrolment Plus","Included in Enrolment Plus",IF(S17="Enrolment","Included in Enrolment",IF(S17="Enrolment Plus",IF(VLOOKUP(MID(Q17,1,3),'CII use onlyStudy aids per unit'!A:P,7,FALSE)="Select","Included in Enrolment Plus","Not available for this unit"),IF(IF(Q17="Select","",VLOOKUP(MID(Q17,1,3),'CII use onlyStudy aids per unit'!A:P,7,FALSE))=0,"Not available for this unit",IF(Q17="Select","",VLOOKUP(MID(Q17,1,3),'CII use onlyStudy aids per unit'!A:P,7,FALSE))))))</f>
        <v/>
      </c>
      <c r="V17" s="165" t="str">
        <f>IF(S17="Enrolment Plus",IF(VLOOKUP(MID(Q17,1,3),'CII use onlyStudy aids per unit'!A:P,9,FALSE)="Select","Included in Enrolment Plus","Not available for this unit"),IF(IF(Q17="Select","",VLOOKUP(MID(Q17,1,3),'CII use onlyStudy aids per unit'!A:P,9,FALSE))=0,"Not available for this unit",IF(Q17="Select","",VLOOKUP(MID(Q17,1,3),'CII use onlyStudy aids per unit'!A:P,9,FALSE))))</f>
        <v/>
      </c>
      <c r="W17" s="165" t="str">
        <f>IF(S17="Enrolment Plus",IF(VLOOKUP(MID(Q17,1,3),'CII use onlyStudy aids per unit'!A:P,11,FALSE)="Select","Included in Enrolment Plus","Not available for this unit"),IF(IF(Q17="Select","",VLOOKUP(MID(Q17,1,3),'CII use onlyStudy aids per unit'!A:P,11,FALSE))=0,"Not available for this unit",IF(Q17="Select","",VLOOKUP(MID(Q17,1,3),'CII use onlyStudy aids per unit'!A:P,11,FALSE))))</f>
        <v/>
      </c>
      <c r="X17" s="165" t="str">
        <f>IF(S17="Enrolment Plus",IF(VLOOKUP(MID(Q17,1,3),'CII use onlyStudy aids per unit'!A:P,13,FALSE)="Select","Included in Enrolment Plus","Not available for this unit"),IF(IF(Q17="Select","",VLOOKUP(MID(Q17,1,3),'CII use onlyStudy aids per unit'!A:P,13,FALSE))=0,"Not available for this unit",IF(Q17="Select","",VLOOKUP(MID(Q17,1,3),'CII use onlyStudy aids per unit'!A:P,13,FALSE))))</f>
        <v/>
      </c>
      <c r="Y17" s="165" t="str">
        <f>IF(S17="Enrolment Plus",IF(VLOOKUP(MID(Q17,1,3),'CII use onlyStudy aids per unit'!A:P,14,FALSE)="Select","Included in Enrolment Plus","Not available for this unit"),IF(IF(Q17="Select","",VLOOKUP(MID(Q17,1,3),'CII use onlyStudy aids per unit'!A:P,14,FALSE))=0,"Not available for this unit",IF(Q17="Select","",VLOOKUP(MID(Q17,1,3),'CII use onlyStudy aids per unit'!A:P,14,FALSE))))</f>
        <v/>
      </c>
      <c r="Z17" s="165" t="str">
        <f>IF(S17="Enrolment Plus",IF(VLOOKUP(MID(Q17,1,3),'CII use onlyStudy aids per unit'!A:P,15,FALSE)="Select","Included in Enrolment Plus","Not available for this unit"),IF(IF(Q17="Select","",VLOOKUP(MID(Q17,1,3),'CII use onlyStudy aids per unit'!A:P,15,FALSE))=0,"Not available for this unit",IF(Q17="Select","",VLOOKUP(MID(Q17,1,3),'CII use onlyStudy aids per unit'!A:P,15,FALSE))))</f>
        <v/>
      </c>
      <c r="AA17" s="165" t="str">
        <f>IF(S17="Enrolment Plus",IF(VLOOKUP(MID(Q17,1,3),'CII use onlyStudy aids per unit'!A:P,16,FALSE)="Select","Included in Enrolment Plus","Not available for this unit"),IF(IF(Q17="Select","",VLOOKUP(MID(Q17,1,3),'CII use onlyStudy aids per unit'!A:P,16,FALSE))=0,"Not available for this unit",IF(Q17="Select","",VLOOKUP(MID(Q17,1,3),'CII use onlyStudy aids per unit'!A:P,16,FALSE))))</f>
        <v/>
      </c>
      <c r="AB17" s="165" t="str">
        <f>IF(S17="Enrolment Plus",IF(VLOOKUP(MID(Q17,1,3),'CII use onlyStudy aids per unit'!A:P,6,FALSE)="Select","Included in Enrolment Plus","Not available for this unit"),IF(IF(Q17="Select","",VLOOKUP(MID(Q17,1,3),'CII use onlyStudy aids per unit'!A:P,6,FALSE))=0,"Not available for this unit",IF(Q17="Select","",VLOOKUP(MID(Q17,1,3),'CII use onlyStudy aids per unit'!A:P,6,FALSE))))</f>
        <v/>
      </c>
      <c r="AC17" s="165" t="str">
        <f>IF(S17="Enrolment Plus",IF(VLOOKUP(MID(Q17,1,3),'CII use onlyStudy aids per unit'!A:S,19,FALSE)="Select","Included in Enrolment Plus","Not available for this unit"),IF(IF(Q17="Select","",VLOOKUP(MID(Q17,1,3),'CII use onlyStudy aids per unit'!A:S,19,FALSE))=0,"Not available for this unit",IF(Q17="Select","",VLOOKUP(MID(Q17,1,3),'CII use onlyStudy aids per unit'!A:S,19,FALSE))))</f>
        <v/>
      </c>
      <c r="AD17" s="166" t="str">
        <f>IF(S17="Enrolment Plus",IF(VLOOKUP(MID(Q17,1,3),'CII use onlyStudy aids per unit'!A:R,17,FALSE)="Select","Included in Enrolment Plus","Not available for this unit"),IF(IF(Q17="Select","",VLOOKUP(MID(Q17,1,3),'CII use onlyStudy aids per unit'!A:R,17,FALSE))=0,"Not available for this unit",IF(Q17="Select","",VLOOKUP(MID(Q17,1,3),'CII use onlyStudy aids per unit'!A:R,17,FALSE))))</f>
        <v/>
      </c>
      <c r="AE17" s="19"/>
      <c r="AF17" s="190" t="str" cm="1">
        <f t="array" ref="AF17">IFERROR(_xlfn.IFS(N17="United Kingdom","UK",N17="UK","UK",N17="England","UK",N17="Scotland","UK",N17="Wales","UK",N17="Northern Ireland","UK",N17="N Ireland","UK"),"Other")</f>
        <v>Other</v>
      </c>
    </row>
    <row r="18" spans="1:32" s="49" customFormat="1" ht="36.75" customHeight="1">
      <c r="A18" s="47"/>
      <c r="B18" s="48"/>
      <c r="C18" s="179"/>
      <c r="D18" s="57" t="s">
        <v>57</v>
      </c>
      <c r="E18" s="54"/>
      <c r="F18" s="54"/>
      <c r="G18" s="53" t="s">
        <v>57</v>
      </c>
      <c r="H18" s="54"/>
      <c r="I18" s="54"/>
      <c r="J18" s="55"/>
      <c r="K18" s="96"/>
      <c r="L18" s="66"/>
      <c r="M18" s="66"/>
      <c r="N18" s="64"/>
      <c r="O18" s="62" t="s">
        <v>57</v>
      </c>
      <c r="P18" s="62" t="s">
        <v>57</v>
      </c>
      <c r="Q18" s="33" t="s">
        <v>57</v>
      </c>
      <c r="R18" s="147" t="s">
        <v>53</v>
      </c>
      <c r="S18" s="147" t="s">
        <v>57</v>
      </c>
      <c r="T18" s="173" t="s">
        <v>57</v>
      </c>
      <c r="U18" s="174" t="str">
        <f>IF(S18="Enrolment Plus","Included in Enrolment Plus",IF(S18="Enrolment","Included in Enrolment",IF(S18="Enrolment Plus",IF(VLOOKUP(MID(Q18,1,3),'CII use onlyStudy aids per unit'!A:P,7,FALSE)="Select","Included in Enrolment Plus","Not available for this unit"),IF(IF(Q18="Select","",VLOOKUP(MID(Q18,1,3),'CII use onlyStudy aids per unit'!A:P,7,FALSE))=0,"Not available for this unit",IF(Q18="Select","",VLOOKUP(MID(Q18,1,3),'CII use onlyStudy aids per unit'!A:P,7,FALSE))))))</f>
        <v/>
      </c>
      <c r="V18" s="165" t="str">
        <f>IF(S18="Enrolment Plus",IF(VLOOKUP(MID(Q18,1,3),'CII use onlyStudy aids per unit'!A:P,9,FALSE)="Select","Included in Enrolment Plus","Not available for this unit"),IF(IF(Q18="Select","",VLOOKUP(MID(Q18,1,3),'CII use onlyStudy aids per unit'!A:P,9,FALSE))=0,"Not available for this unit",IF(Q18="Select","",VLOOKUP(MID(Q18,1,3),'CII use onlyStudy aids per unit'!A:P,9,FALSE))))</f>
        <v/>
      </c>
      <c r="W18" s="165" t="str">
        <f>IF(S18="Enrolment Plus",IF(VLOOKUP(MID(Q18,1,3),'CII use onlyStudy aids per unit'!A:P,11,FALSE)="Select","Included in Enrolment Plus","Not available for this unit"),IF(IF(Q18="Select","",VLOOKUP(MID(Q18,1,3),'CII use onlyStudy aids per unit'!A:P,11,FALSE))=0,"Not available for this unit",IF(Q18="Select","",VLOOKUP(MID(Q18,1,3),'CII use onlyStudy aids per unit'!A:P,11,FALSE))))</f>
        <v/>
      </c>
      <c r="X18" s="165" t="str">
        <f>IF(S18="Enrolment Plus",IF(VLOOKUP(MID(Q18,1,3),'CII use onlyStudy aids per unit'!A:P,13,FALSE)="Select","Included in Enrolment Plus","Not available for this unit"),IF(IF(Q18="Select","",VLOOKUP(MID(Q18,1,3),'CII use onlyStudy aids per unit'!A:P,13,FALSE))=0,"Not available for this unit",IF(Q18="Select","",VLOOKUP(MID(Q18,1,3),'CII use onlyStudy aids per unit'!A:P,13,FALSE))))</f>
        <v/>
      </c>
      <c r="Y18" s="165" t="str">
        <f>IF(S18="Enrolment Plus",IF(VLOOKUP(MID(Q18,1,3),'CII use onlyStudy aids per unit'!A:P,14,FALSE)="Select","Included in Enrolment Plus","Not available for this unit"),IF(IF(Q18="Select","",VLOOKUP(MID(Q18,1,3),'CII use onlyStudy aids per unit'!A:P,14,FALSE))=0,"Not available for this unit",IF(Q18="Select","",VLOOKUP(MID(Q18,1,3),'CII use onlyStudy aids per unit'!A:P,14,FALSE))))</f>
        <v/>
      </c>
      <c r="Z18" s="165" t="str">
        <f>IF(S18="Enrolment Plus",IF(VLOOKUP(MID(Q18,1,3),'CII use onlyStudy aids per unit'!A:P,15,FALSE)="Select","Included in Enrolment Plus","Not available for this unit"),IF(IF(Q18="Select","",VLOOKUP(MID(Q18,1,3),'CII use onlyStudy aids per unit'!A:P,15,FALSE))=0,"Not available for this unit",IF(Q18="Select","",VLOOKUP(MID(Q18,1,3),'CII use onlyStudy aids per unit'!A:P,15,FALSE))))</f>
        <v/>
      </c>
      <c r="AA18" s="165" t="str">
        <f>IF(S18="Enrolment Plus",IF(VLOOKUP(MID(Q18,1,3),'CII use onlyStudy aids per unit'!A:P,16,FALSE)="Select","Included in Enrolment Plus","Not available for this unit"),IF(IF(Q18="Select","",VLOOKUP(MID(Q18,1,3),'CII use onlyStudy aids per unit'!A:P,16,FALSE))=0,"Not available for this unit",IF(Q18="Select","",VLOOKUP(MID(Q18,1,3),'CII use onlyStudy aids per unit'!A:P,16,FALSE))))</f>
        <v/>
      </c>
      <c r="AB18" s="165" t="str">
        <f>IF(S18="Enrolment Plus",IF(VLOOKUP(MID(Q18,1,3),'CII use onlyStudy aids per unit'!A:P,6,FALSE)="Select","Included in Enrolment Plus","Not available for this unit"),IF(IF(Q18="Select","",VLOOKUP(MID(Q18,1,3),'CII use onlyStudy aids per unit'!A:P,6,FALSE))=0,"Not available for this unit",IF(Q18="Select","",VLOOKUP(MID(Q18,1,3),'CII use onlyStudy aids per unit'!A:P,6,FALSE))))</f>
        <v/>
      </c>
      <c r="AC18" s="165" t="str">
        <f>IF(S18="Enrolment Plus",IF(VLOOKUP(MID(Q18,1,3),'CII use onlyStudy aids per unit'!A:S,19,FALSE)="Select","Included in Enrolment Plus","Not available for this unit"),IF(IF(Q18="Select","",VLOOKUP(MID(Q18,1,3),'CII use onlyStudy aids per unit'!A:S,19,FALSE))=0,"Not available for this unit",IF(Q18="Select","",VLOOKUP(MID(Q18,1,3),'CII use onlyStudy aids per unit'!A:S,19,FALSE))))</f>
        <v/>
      </c>
      <c r="AD18" s="166" t="str">
        <f>IF(S18="Enrolment Plus",IF(VLOOKUP(MID(Q18,1,3),'CII use onlyStudy aids per unit'!A:R,17,FALSE)="Select","Included in Enrolment Plus","Not available for this unit"),IF(IF(Q18="Select","",VLOOKUP(MID(Q18,1,3),'CII use onlyStudy aids per unit'!A:R,17,FALSE))=0,"Not available for this unit",IF(Q18="Select","",VLOOKUP(MID(Q18,1,3),'CII use onlyStudy aids per unit'!A:R,17,FALSE))))</f>
        <v/>
      </c>
      <c r="AE18" s="19"/>
      <c r="AF18" s="190" t="str" cm="1">
        <f t="array" ref="AF18">IFERROR(_xlfn.IFS(N18="United Kingdom","UK",N18="UK","UK",N18="England","UK",N18="Scotland","UK",N18="Wales","UK",N18="Northern Ireland","UK",N18="N Ireland","UK"),"Other")</f>
        <v>Other</v>
      </c>
    </row>
    <row r="19" spans="1:32" s="49" customFormat="1" ht="36.75" customHeight="1">
      <c r="A19" s="47"/>
      <c r="B19" s="48"/>
      <c r="C19" s="179"/>
      <c r="D19" s="33" t="s">
        <v>57</v>
      </c>
      <c r="E19" s="36"/>
      <c r="F19" s="36"/>
      <c r="G19" s="53" t="s">
        <v>57</v>
      </c>
      <c r="H19" s="39"/>
      <c r="I19" s="37"/>
      <c r="J19" s="37"/>
      <c r="K19" s="97"/>
      <c r="L19" s="65"/>
      <c r="M19" s="65"/>
      <c r="N19" s="38"/>
      <c r="O19" s="62" t="s">
        <v>57</v>
      </c>
      <c r="P19" s="62" t="s">
        <v>57</v>
      </c>
      <c r="Q19" s="33" t="s">
        <v>57</v>
      </c>
      <c r="R19" s="147" t="s">
        <v>53</v>
      </c>
      <c r="S19" s="147" t="s">
        <v>57</v>
      </c>
      <c r="T19" s="173" t="s">
        <v>57</v>
      </c>
      <c r="U19" s="174" t="str">
        <f>IF(S19="Enrolment Plus","Included in Enrolment Plus",IF(S19="Enrolment","Included in Enrolment",IF(S19="Enrolment Plus",IF(VLOOKUP(MID(Q19,1,3),'CII use onlyStudy aids per unit'!A:P,7,FALSE)="Select","Included in Enrolment Plus","Not available for this unit"),IF(IF(Q19="Select","",VLOOKUP(MID(Q19,1,3),'CII use onlyStudy aids per unit'!A:P,7,FALSE))=0,"Not available for this unit",IF(Q19="Select","",VLOOKUP(MID(Q19,1,3),'CII use onlyStudy aids per unit'!A:P,7,FALSE))))))</f>
        <v/>
      </c>
      <c r="V19" s="165" t="str">
        <f>IF(S19="Enrolment Plus",IF(VLOOKUP(MID(Q19,1,3),'CII use onlyStudy aids per unit'!A:P,9,FALSE)="Select","Included in Enrolment Plus","Not available for this unit"),IF(IF(Q19="Select","",VLOOKUP(MID(Q19,1,3),'CII use onlyStudy aids per unit'!A:P,9,FALSE))=0,"Not available for this unit",IF(Q19="Select","",VLOOKUP(MID(Q19,1,3),'CII use onlyStudy aids per unit'!A:P,9,FALSE))))</f>
        <v/>
      </c>
      <c r="W19" s="165" t="str">
        <f>IF(S19="Enrolment Plus",IF(VLOOKUP(MID(Q19,1,3),'CII use onlyStudy aids per unit'!A:P,11,FALSE)="Select","Included in Enrolment Plus","Not available for this unit"),IF(IF(Q19="Select","",VLOOKUP(MID(Q19,1,3),'CII use onlyStudy aids per unit'!A:P,11,FALSE))=0,"Not available for this unit",IF(Q19="Select","",VLOOKUP(MID(Q19,1,3),'CII use onlyStudy aids per unit'!A:P,11,FALSE))))</f>
        <v/>
      </c>
      <c r="X19" s="165" t="str">
        <f>IF(S19="Enrolment Plus",IF(VLOOKUP(MID(Q19,1,3),'CII use onlyStudy aids per unit'!A:P,13,FALSE)="Select","Included in Enrolment Plus","Not available for this unit"),IF(IF(Q19="Select","",VLOOKUP(MID(Q19,1,3),'CII use onlyStudy aids per unit'!A:P,13,FALSE))=0,"Not available for this unit",IF(Q19="Select","",VLOOKUP(MID(Q19,1,3),'CII use onlyStudy aids per unit'!A:P,13,FALSE))))</f>
        <v/>
      </c>
      <c r="Y19" s="165" t="str">
        <f>IF(S19="Enrolment Plus",IF(VLOOKUP(MID(Q19,1,3),'CII use onlyStudy aids per unit'!A:P,14,FALSE)="Select","Included in Enrolment Plus","Not available for this unit"),IF(IF(Q19="Select","",VLOOKUP(MID(Q19,1,3),'CII use onlyStudy aids per unit'!A:P,14,FALSE))=0,"Not available for this unit",IF(Q19="Select","",VLOOKUP(MID(Q19,1,3),'CII use onlyStudy aids per unit'!A:P,14,FALSE))))</f>
        <v/>
      </c>
      <c r="Z19" s="165" t="str">
        <f>IF(S19="Enrolment Plus",IF(VLOOKUP(MID(Q19,1,3),'CII use onlyStudy aids per unit'!A:P,15,FALSE)="Select","Included in Enrolment Plus","Not available for this unit"),IF(IF(Q19="Select","",VLOOKUP(MID(Q19,1,3),'CII use onlyStudy aids per unit'!A:P,15,FALSE))=0,"Not available for this unit",IF(Q19="Select","",VLOOKUP(MID(Q19,1,3),'CII use onlyStudy aids per unit'!A:P,15,FALSE))))</f>
        <v/>
      </c>
      <c r="AA19" s="165" t="str">
        <f>IF(S19="Enrolment Plus",IF(VLOOKUP(MID(Q19,1,3),'CII use onlyStudy aids per unit'!A:P,16,FALSE)="Select","Included in Enrolment Plus","Not available for this unit"),IF(IF(Q19="Select","",VLOOKUP(MID(Q19,1,3),'CII use onlyStudy aids per unit'!A:P,16,FALSE))=0,"Not available for this unit",IF(Q19="Select","",VLOOKUP(MID(Q19,1,3),'CII use onlyStudy aids per unit'!A:P,16,FALSE))))</f>
        <v/>
      </c>
      <c r="AB19" s="165" t="str">
        <f>IF(S19="Enrolment Plus",IF(VLOOKUP(MID(Q19,1,3),'CII use onlyStudy aids per unit'!A:P,6,FALSE)="Select","Included in Enrolment Plus","Not available for this unit"),IF(IF(Q19="Select","",VLOOKUP(MID(Q19,1,3),'CII use onlyStudy aids per unit'!A:P,6,FALSE))=0,"Not available for this unit",IF(Q19="Select","",VLOOKUP(MID(Q19,1,3),'CII use onlyStudy aids per unit'!A:P,6,FALSE))))</f>
        <v/>
      </c>
      <c r="AC19" s="165" t="str">
        <f>IF(S19="Enrolment Plus",IF(VLOOKUP(MID(Q19,1,3),'CII use onlyStudy aids per unit'!A:S,19,FALSE)="Select","Included in Enrolment Plus","Not available for this unit"),IF(IF(Q19="Select","",VLOOKUP(MID(Q19,1,3),'CII use onlyStudy aids per unit'!A:S,19,FALSE))=0,"Not available for this unit",IF(Q19="Select","",VLOOKUP(MID(Q19,1,3),'CII use onlyStudy aids per unit'!A:S,19,FALSE))))</f>
        <v/>
      </c>
      <c r="AD19" s="166" t="str">
        <f>IF(S19="Enrolment Plus",IF(VLOOKUP(MID(Q19,1,3),'CII use onlyStudy aids per unit'!A:R,17,FALSE)="Select","Included in Enrolment Plus","Not available for this unit"),IF(IF(Q19="Select","",VLOOKUP(MID(Q19,1,3),'CII use onlyStudy aids per unit'!A:R,17,FALSE))=0,"Not available for this unit",IF(Q19="Select","",VLOOKUP(MID(Q19,1,3),'CII use onlyStudy aids per unit'!A:R,17,FALSE))))</f>
        <v/>
      </c>
      <c r="AE19" s="19"/>
      <c r="AF19" s="190" t="str" cm="1">
        <f t="array" ref="AF19">IFERROR(_xlfn.IFS(N19="United Kingdom","UK",N19="UK","UK",N19="England","UK",N19="Scotland","UK",N19="Wales","UK",N19="Northern Ireland","UK",N19="N Ireland","UK"),"Other")</f>
        <v>Other</v>
      </c>
    </row>
    <row r="20" spans="1:32" s="49" customFormat="1" ht="36.75" customHeight="1">
      <c r="A20" s="47"/>
      <c r="B20" s="48"/>
      <c r="C20" s="179"/>
      <c r="D20" s="33" t="s">
        <v>57</v>
      </c>
      <c r="E20" s="36"/>
      <c r="F20" s="36"/>
      <c r="G20" s="53" t="s">
        <v>57</v>
      </c>
      <c r="H20" s="39"/>
      <c r="I20" s="37"/>
      <c r="J20" s="37"/>
      <c r="K20" s="97"/>
      <c r="L20" s="38"/>
      <c r="M20" s="38"/>
      <c r="N20" s="38"/>
      <c r="O20" s="62" t="s">
        <v>57</v>
      </c>
      <c r="P20" s="62" t="s">
        <v>57</v>
      </c>
      <c r="Q20" s="33" t="s">
        <v>57</v>
      </c>
      <c r="R20" s="147" t="s">
        <v>53</v>
      </c>
      <c r="S20" s="147" t="s">
        <v>57</v>
      </c>
      <c r="T20" s="173" t="s">
        <v>57</v>
      </c>
      <c r="U20" s="174" t="str">
        <f>IF(S20="Enrolment Plus","Included in Enrolment Plus",IF(S20="Enrolment","Included in Enrolment",IF(S20="Enrolment Plus",IF(VLOOKUP(MID(Q20,1,3),'CII use onlyStudy aids per unit'!A:P,7,FALSE)="Select","Included in Enrolment Plus","Not available for this unit"),IF(IF(Q20="Select","",VLOOKUP(MID(Q20,1,3),'CII use onlyStudy aids per unit'!A:P,7,FALSE))=0,"Not available for this unit",IF(Q20="Select","",VLOOKUP(MID(Q20,1,3),'CII use onlyStudy aids per unit'!A:P,7,FALSE))))))</f>
        <v/>
      </c>
      <c r="V20" s="165" t="str">
        <f>IF(S20="Enrolment Plus",IF(VLOOKUP(MID(Q20,1,3),'CII use onlyStudy aids per unit'!A:P,9,FALSE)="Select","Included in Enrolment Plus","Not available for this unit"),IF(IF(Q20="Select","",VLOOKUP(MID(Q20,1,3),'CII use onlyStudy aids per unit'!A:P,9,FALSE))=0,"Not available for this unit",IF(Q20="Select","",VLOOKUP(MID(Q20,1,3),'CII use onlyStudy aids per unit'!A:P,9,FALSE))))</f>
        <v/>
      </c>
      <c r="W20" s="165" t="str">
        <f>IF(S20="Enrolment Plus",IF(VLOOKUP(MID(Q20,1,3),'CII use onlyStudy aids per unit'!A:P,11,FALSE)="Select","Included in Enrolment Plus","Not available for this unit"),IF(IF(Q20="Select","",VLOOKUP(MID(Q20,1,3),'CII use onlyStudy aids per unit'!A:P,11,FALSE))=0,"Not available for this unit",IF(Q20="Select","",VLOOKUP(MID(Q20,1,3),'CII use onlyStudy aids per unit'!A:P,11,FALSE))))</f>
        <v/>
      </c>
      <c r="X20" s="165" t="str">
        <f>IF(S20="Enrolment Plus",IF(VLOOKUP(MID(Q20,1,3),'CII use onlyStudy aids per unit'!A:P,13,FALSE)="Select","Included in Enrolment Plus","Not available for this unit"),IF(IF(Q20="Select","",VLOOKUP(MID(Q20,1,3),'CII use onlyStudy aids per unit'!A:P,13,FALSE))=0,"Not available for this unit",IF(Q20="Select","",VLOOKUP(MID(Q20,1,3),'CII use onlyStudy aids per unit'!A:P,13,FALSE))))</f>
        <v/>
      </c>
      <c r="Y20" s="165" t="str">
        <f>IF(S20="Enrolment Plus",IF(VLOOKUP(MID(Q20,1,3),'CII use onlyStudy aids per unit'!A:P,14,FALSE)="Select","Included in Enrolment Plus","Not available for this unit"),IF(IF(Q20="Select","",VLOOKUP(MID(Q20,1,3),'CII use onlyStudy aids per unit'!A:P,14,FALSE))=0,"Not available for this unit",IF(Q20="Select","",VLOOKUP(MID(Q20,1,3),'CII use onlyStudy aids per unit'!A:P,14,FALSE))))</f>
        <v/>
      </c>
      <c r="Z20" s="165" t="str">
        <f>IF(S20="Enrolment Plus",IF(VLOOKUP(MID(Q20,1,3),'CII use onlyStudy aids per unit'!A:P,15,FALSE)="Select","Included in Enrolment Plus","Not available for this unit"),IF(IF(Q20="Select","",VLOOKUP(MID(Q20,1,3),'CII use onlyStudy aids per unit'!A:P,15,FALSE))=0,"Not available for this unit",IF(Q20="Select","",VLOOKUP(MID(Q20,1,3),'CII use onlyStudy aids per unit'!A:P,15,FALSE))))</f>
        <v/>
      </c>
      <c r="AA20" s="165" t="str">
        <f>IF(S20="Enrolment Plus",IF(VLOOKUP(MID(Q20,1,3),'CII use onlyStudy aids per unit'!A:P,16,FALSE)="Select","Included in Enrolment Plus","Not available for this unit"),IF(IF(Q20="Select","",VLOOKUP(MID(Q20,1,3),'CII use onlyStudy aids per unit'!A:P,16,FALSE))=0,"Not available for this unit",IF(Q20="Select","",VLOOKUP(MID(Q20,1,3),'CII use onlyStudy aids per unit'!A:P,16,FALSE))))</f>
        <v/>
      </c>
      <c r="AB20" s="165" t="str">
        <f>IF(S20="Enrolment Plus",IF(VLOOKUP(MID(Q20,1,3),'CII use onlyStudy aids per unit'!A:P,6,FALSE)="Select","Included in Enrolment Plus","Not available for this unit"),IF(IF(Q20="Select","",VLOOKUP(MID(Q20,1,3),'CII use onlyStudy aids per unit'!A:P,6,FALSE))=0,"Not available for this unit",IF(Q20="Select","",VLOOKUP(MID(Q20,1,3),'CII use onlyStudy aids per unit'!A:P,6,FALSE))))</f>
        <v/>
      </c>
      <c r="AC20" s="165" t="str">
        <f>IF(S20="Enrolment Plus",IF(VLOOKUP(MID(Q20,1,3),'CII use onlyStudy aids per unit'!A:S,19,FALSE)="Select","Included in Enrolment Plus","Not available for this unit"),IF(IF(Q20="Select","",VLOOKUP(MID(Q20,1,3),'CII use onlyStudy aids per unit'!A:S,19,FALSE))=0,"Not available for this unit",IF(Q20="Select","",VLOOKUP(MID(Q20,1,3),'CII use onlyStudy aids per unit'!A:S,19,FALSE))))</f>
        <v/>
      </c>
      <c r="AD20" s="166" t="str">
        <f>IF(S20="Enrolment Plus",IF(VLOOKUP(MID(Q20,1,3),'CII use onlyStudy aids per unit'!A:R,17,FALSE)="Select","Included in Enrolment Plus","Not available for this unit"),IF(IF(Q20="Select","",VLOOKUP(MID(Q20,1,3),'CII use onlyStudy aids per unit'!A:R,17,FALSE))=0,"Not available for this unit",IF(Q20="Select","",VLOOKUP(MID(Q20,1,3),'CII use onlyStudy aids per unit'!A:R,17,FALSE))))</f>
        <v/>
      </c>
      <c r="AE20" s="19"/>
      <c r="AF20" s="190" t="str" cm="1">
        <f t="array" ref="AF20">IFERROR(_xlfn.IFS(N20="United Kingdom","UK",N20="UK","UK",N20="England","UK",N20="Scotland","UK",N20="Wales","UK",N20="Northern Ireland","UK",N20="N Ireland","UK"),"Other")</f>
        <v>Other</v>
      </c>
    </row>
    <row r="21" spans="1:32" s="49" customFormat="1" ht="36.75" customHeight="1">
      <c r="A21" s="47"/>
      <c r="B21" s="48"/>
      <c r="C21" s="179"/>
      <c r="D21" s="33" t="s">
        <v>57</v>
      </c>
      <c r="E21" s="36"/>
      <c r="F21" s="36"/>
      <c r="G21" s="53" t="s">
        <v>57</v>
      </c>
      <c r="H21" s="39"/>
      <c r="I21" s="37"/>
      <c r="J21" s="37"/>
      <c r="K21" s="97"/>
      <c r="L21" s="38"/>
      <c r="M21" s="38"/>
      <c r="N21" s="38"/>
      <c r="O21" s="62" t="s">
        <v>57</v>
      </c>
      <c r="P21" s="62" t="s">
        <v>57</v>
      </c>
      <c r="Q21" s="33" t="s">
        <v>57</v>
      </c>
      <c r="R21" s="147" t="s">
        <v>53</v>
      </c>
      <c r="S21" s="147" t="s">
        <v>57</v>
      </c>
      <c r="T21" s="173" t="s">
        <v>57</v>
      </c>
      <c r="U21" s="174" t="str">
        <f>IF(S21="Enrolment Plus","Included in Enrolment Plus",IF(S21="Enrolment","Included in Enrolment",IF(S21="Enrolment Plus",IF(VLOOKUP(MID(Q21,1,3),'CII use onlyStudy aids per unit'!A:P,7,FALSE)="Select","Included in Enrolment Plus","Not available for this unit"),IF(IF(Q21="Select","",VLOOKUP(MID(Q21,1,3),'CII use onlyStudy aids per unit'!A:P,7,FALSE))=0,"Not available for this unit",IF(Q21="Select","",VLOOKUP(MID(Q21,1,3),'CII use onlyStudy aids per unit'!A:P,7,FALSE))))))</f>
        <v/>
      </c>
      <c r="V21" s="165" t="str">
        <f>IF(S21="Enrolment Plus",IF(VLOOKUP(MID(Q21,1,3),'CII use onlyStudy aids per unit'!A:P,9,FALSE)="Select","Included in Enrolment Plus","Not available for this unit"),IF(IF(Q21="Select","",VLOOKUP(MID(Q21,1,3),'CII use onlyStudy aids per unit'!A:P,9,FALSE))=0,"Not available for this unit",IF(Q21="Select","",VLOOKUP(MID(Q21,1,3),'CII use onlyStudy aids per unit'!A:P,9,FALSE))))</f>
        <v/>
      </c>
      <c r="W21" s="165" t="str">
        <f>IF(S21="Enrolment Plus",IF(VLOOKUP(MID(Q21,1,3),'CII use onlyStudy aids per unit'!A:P,11,FALSE)="Select","Included in Enrolment Plus","Not available for this unit"),IF(IF(Q21="Select","",VLOOKUP(MID(Q21,1,3),'CII use onlyStudy aids per unit'!A:P,11,FALSE))=0,"Not available for this unit",IF(Q21="Select","",VLOOKUP(MID(Q21,1,3),'CII use onlyStudy aids per unit'!A:P,11,FALSE))))</f>
        <v/>
      </c>
      <c r="X21" s="165" t="str">
        <f>IF(S21="Enrolment Plus",IF(VLOOKUP(MID(Q21,1,3),'CII use onlyStudy aids per unit'!A:P,13,FALSE)="Select","Included in Enrolment Plus","Not available for this unit"),IF(IF(Q21="Select","",VLOOKUP(MID(Q21,1,3),'CII use onlyStudy aids per unit'!A:P,13,FALSE))=0,"Not available for this unit",IF(Q21="Select","",VLOOKUP(MID(Q21,1,3),'CII use onlyStudy aids per unit'!A:P,13,FALSE))))</f>
        <v/>
      </c>
      <c r="Y21" s="165" t="str">
        <f>IF(S21="Enrolment Plus",IF(VLOOKUP(MID(Q21,1,3),'CII use onlyStudy aids per unit'!A:P,14,FALSE)="Select","Included in Enrolment Plus","Not available for this unit"),IF(IF(Q21="Select","",VLOOKUP(MID(Q21,1,3),'CII use onlyStudy aids per unit'!A:P,14,FALSE))=0,"Not available for this unit",IF(Q21="Select","",VLOOKUP(MID(Q21,1,3),'CII use onlyStudy aids per unit'!A:P,14,FALSE))))</f>
        <v/>
      </c>
      <c r="Z21" s="165" t="str">
        <f>IF(S21="Enrolment Plus",IF(VLOOKUP(MID(Q21,1,3),'CII use onlyStudy aids per unit'!A:P,15,FALSE)="Select","Included in Enrolment Plus","Not available for this unit"),IF(IF(Q21="Select","",VLOOKUP(MID(Q21,1,3),'CII use onlyStudy aids per unit'!A:P,15,FALSE))=0,"Not available for this unit",IF(Q21="Select","",VLOOKUP(MID(Q21,1,3),'CII use onlyStudy aids per unit'!A:P,15,FALSE))))</f>
        <v/>
      </c>
      <c r="AA21" s="165" t="str">
        <f>IF(S21="Enrolment Plus",IF(VLOOKUP(MID(Q21,1,3),'CII use onlyStudy aids per unit'!A:P,16,FALSE)="Select","Included in Enrolment Plus","Not available for this unit"),IF(IF(Q21="Select","",VLOOKUP(MID(Q21,1,3),'CII use onlyStudy aids per unit'!A:P,16,FALSE))=0,"Not available for this unit",IF(Q21="Select","",VLOOKUP(MID(Q21,1,3),'CII use onlyStudy aids per unit'!A:P,16,FALSE))))</f>
        <v/>
      </c>
      <c r="AB21" s="165" t="str">
        <f>IF(S21="Enrolment Plus",IF(VLOOKUP(MID(Q21,1,3),'CII use onlyStudy aids per unit'!A:P,6,FALSE)="Select","Included in Enrolment Plus","Not available for this unit"),IF(IF(Q21="Select","",VLOOKUP(MID(Q21,1,3),'CII use onlyStudy aids per unit'!A:P,6,FALSE))=0,"Not available for this unit",IF(Q21="Select","",VLOOKUP(MID(Q21,1,3),'CII use onlyStudy aids per unit'!A:P,6,FALSE))))</f>
        <v/>
      </c>
      <c r="AC21" s="165" t="str">
        <f>IF(S21="Enrolment Plus",IF(VLOOKUP(MID(Q21,1,3),'CII use onlyStudy aids per unit'!A:S,19,FALSE)="Select","Included in Enrolment Plus","Not available for this unit"),IF(IF(Q21="Select","",VLOOKUP(MID(Q21,1,3),'CII use onlyStudy aids per unit'!A:S,19,FALSE))=0,"Not available for this unit",IF(Q21="Select","",VLOOKUP(MID(Q21,1,3),'CII use onlyStudy aids per unit'!A:S,19,FALSE))))</f>
        <v/>
      </c>
      <c r="AD21" s="166" t="str">
        <f>IF(S21="Enrolment Plus",IF(VLOOKUP(MID(Q21,1,3),'CII use onlyStudy aids per unit'!A:R,17,FALSE)="Select","Included in Enrolment Plus","Not available for this unit"),IF(IF(Q21="Select","",VLOOKUP(MID(Q21,1,3),'CII use onlyStudy aids per unit'!A:R,17,FALSE))=0,"Not available for this unit",IF(Q21="Select","",VLOOKUP(MID(Q21,1,3),'CII use onlyStudy aids per unit'!A:R,17,FALSE))))</f>
        <v/>
      </c>
      <c r="AE21" s="19"/>
      <c r="AF21" s="190" t="str" cm="1">
        <f t="array" ref="AF21">IFERROR(_xlfn.IFS(N21="United Kingdom","UK",N21="UK","UK",N21="England","UK",N21="Scotland","UK",N21="Wales","UK",N21="Northern Ireland","UK",N21="N Ireland","UK"),"Other")</f>
        <v>Other</v>
      </c>
    </row>
    <row r="22" spans="1:32" s="49" customFormat="1" ht="36.75" customHeight="1">
      <c r="A22" s="47"/>
      <c r="B22" s="48"/>
      <c r="C22" s="179"/>
      <c r="D22" s="33" t="s">
        <v>57</v>
      </c>
      <c r="E22" s="36"/>
      <c r="F22" s="36"/>
      <c r="G22" s="53" t="s">
        <v>57</v>
      </c>
      <c r="H22" s="39"/>
      <c r="I22" s="37"/>
      <c r="J22" s="37"/>
      <c r="K22" s="97"/>
      <c r="L22" s="38"/>
      <c r="M22" s="38"/>
      <c r="N22" s="38"/>
      <c r="O22" s="62" t="s">
        <v>57</v>
      </c>
      <c r="P22" s="62" t="s">
        <v>57</v>
      </c>
      <c r="Q22" s="33" t="s">
        <v>57</v>
      </c>
      <c r="R22" s="147" t="s">
        <v>53</v>
      </c>
      <c r="S22" s="147" t="s">
        <v>57</v>
      </c>
      <c r="T22" s="173" t="s">
        <v>57</v>
      </c>
      <c r="U22" s="174" t="str">
        <f>IF(S22="Enrolment Plus","Included in Enrolment Plus",IF(S22="Enrolment","Included in Enrolment",IF(S22="Enrolment Plus",IF(VLOOKUP(MID(Q22,1,3),'CII use onlyStudy aids per unit'!A:P,7,FALSE)="Select","Included in Enrolment Plus","Not available for this unit"),IF(IF(Q22="Select","",VLOOKUP(MID(Q22,1,3),'CII use onlyStudy aids per unit'!A:P,7,FALSE))=0,"Not available for this unit",IF(Q22="Select","",VLOOKUP(MID(Q22,1,3),'CII use onlyStudy aids per unit'!A:P,7,FALSE))))))</f>
        <v/>
      </c>
      <c r="V22" s="165" t="str">
        <f>IF(S22="Enrolment Plus",IF(VLOOKUP(MID(Q22,1,3),'CII use onlyStudy aids per unit'!A:P,9,FALSE)="Select","Included in Enrolment Plus","Not available for this unit"),IF(IF(Q22="Select","",VLOOKUP(MID(Q22,1,3),'CII use onlyStudy aids per unit'!A:P,9,FALSE))=0,"Not available for this unit",IF(Q22="Select","",VLOOKUP(MID(Q22,1,3),'CII use onlyStudy aids per unit'!A:P,9,FALSE))))</f>
        <v/>
      </c>
      <c r="W22" s="165" t="str">
        <f>IF(S22="Enrolment Plus",IF(VLOOKUP(MID(Q22,1,3),'CII use onlyStudy aids per unit'!A:P,11,FALSE)="Select","Included in Enrolment Plus","Not available for this unit"),IF(IF(Q22="Select","",VLOOKUP(MID(Q22,1,3),'CII use onlyStudy aids per unit'!A:P,11,FALSE))=0,"Not available for this unit",IF(Q22="Select","",VLOOKUP(MID(Q22,1,3),'CII use onlyStudy aids per unit'!A:P,11,FALSE))))</f>
        <v/>
      </c>
      <c r="X22" s="165" t="str">
        <f>IF(S22="Enrolment Plus",IF(VLOOKUP(MID(Q22,1,3),'CII use onlyStudy aids per unit'!A:P,13,FALSE)="Select","Included in Enrolment Plus","Not available for this unit"),IF(IF(Q22="Select","",VLOOKUP(MID(Q22,1,3),'CII use onlyStudy aids per unit'!A:P,13,FALSE))=0,"Not available for this unit",IF(Q22="Select","",VLOOKUP(MID(Q22,1,3),'CII use onlyStudy aids per unit'!A:P,13,FALSE))))</f>
        <v/>
      </c>
      <c r="Y22" s="165" t="str">
        <f>IF(S22="Enrolment Plus",IF(VLOOKUP(MID(Q22,1,3),'CII use onlyStudy aids per unit'!A:P,14,FALSE)="Select","Included in Enrolment Plus","Not available for this unit"),IF(IF(Q22="Select","",VLOOKUP(MID(Q22,1,3),'CII use onlyStudy aids per unit'!A:P,14,FALSE))=0,"Not available for this unit",IF(Q22="Select","",VLOOKUP(MID(Q22,1,3),'CII use onlyStudy aids per unit'!A:P,14,FALSE))))</f>
        <v/>
      </c>
      <c r="Z22" s="165" t="str">
        <f>IF(S22="Enrolment Plus",IF(VLOOKUP(MID(Q22,1,3),'CII use onlyStudy aids per unit'!A:P,15,FALSE)="Select","Included in Enrolment Plus","Not available for this unit"),IF(IF(Q22="Select","",VLOOKUP(MID(Q22,1,3),'CII use onlyStudy aids per unit'!A:P,15,FALSE))=0,"Not available for this unit",IF(Q22="Select","",VLOOKUP(MID(Q22,1,3),'CII use onlyStudy aids per unit'!A:P,15,FALSE))))</f>
        <v/>
      </c>
      <c r="AA22" s="165" t="str">
        <f>IF(S22="Enrolment Plus",IF(VLOOKUP(MID(Q22,1,3),'CII use onlyStudy aids per unit'!A:P,16,FALSE)="Select","Included in Enrolment Plus","Not available for this unit"),IF(IF(Q22="Select","",VLOOKUP(MID(Q22,1,3),'CII use onlyStudy aids per unit'!A:P,16,FALSE))=0,"Not available for this unit",IF(Q22="Select","",VLOOKUP(MID(Q22,1,3),'CII use onlyStudy aids per unit'!A:P,16,FALSE))))</f>
        <v/>
      </c>
      <c r="AB22" s="165" t="str">
        <f>IF(S22="Enrolment Plus",IF(VLOOKUP(MID(Q22,1,3),'CII use onlyStudy aids per unit'!A:P,6,FALSE)="Select","Included in Enrolment Plus","Not available for this unit"),IF(IF(Q22="Select","",VLOOKUP(MID(Q22,1,3),'CII use onlyStudy aids per unit'!A:P,6,FALSE))=0,"Not available for this unit",IF(Q22="Select","",VLOOKUP(MID(Q22,1,3),'CII use onlyStudy aids per unit'!A:P,6,FALSE))))</f>
        <v/>
      </c>
      <c r="AC22" s="165" t="str">
        <f>IF(S22="Enrolment Plus",IF(VLOOKUP(MID(Q22,1,3),'CII use onlyStudy aids per unit'!A:S,19,FALSE)="Select","Included in Enrolment Plus","Not available for this unit"),IF(IF(Q22="Select","",VLOOKUP(MID(Q22,1,3),'CII use onlyStudy aids per unit'!A:S,19,FALSE))=0,"Not available for this unit",IF(Q22="Select","",VLOOKUP(MID(Q22,1,3),'CII use onlyStudy aids per unit'!A:S,19,FALSE))))</f>
        <v/>
      </c>
      <c r="AD22" s="166" t="str">
        <f>IF(S22="Enrolment Plus",IF(VLOOKUP(MID(Q22,1,3),'CII use onlyStudy aids per unit'!A:R,17,FALSE)="Select","Included in Enrolment Plus","Not available for this unit"),IF(IF(Q22="Select","",VLOOKUP(MID(Q22,1,3),'CII use onlyStudy aids per unit'!A:R,17,FALSE))=0,"Not available for this unit",IF(Q22="Select","",VLOOKUP(MID(Q22,1,3),'CII use onlyStudy aids per unit'!A:R,17,FALSE))))</f>
        <v/>
      </c>
      <c r="AE22" s="19"/>
      <c r="AF22" s="190" t="str" cm="1">
        <f t="array" ref="AF22">IFERROR(_xlfn.IFS(N22="United Kingdom","UK",N22="UK","UK",N22="England","UK",N22="Scotland","UK",N22="Wales","UK",N22="Northern Ireland","UK",N22="N Ireland","UK"),"Other")</f>
        <v>Other</v>
      </c>
    </row>
    <row r="23" spans="1:32" s="49" customFormat="1" ht="36.75" customHeight="1">
      <c r="A23" s="47"/>
      <c r="B23" s="48"/>
      <c r="C23" s="179"/>
      <c r="D23" s="33" t="s">
        <v>57</v>
      </c>
      <c r="E23" s="36"/>
      <c r="F23" s="36"/>
      <c r="G23" s="53" t="s">
        <v>57</v>
      </c>
      <c r="H23" s="39"/>
      <c r="I23" s="37"/>
      <c r="J23" s="37"/>
      <c r="K23" s="97"/>
      <c r="L23" s="38"/>
      <c r="M23" s="38"/>
      <c r="N23" s="38"/>
      <c r="O23" s="62" t="s">
        <v>57</v>
      </c>
      <c r="P23" s="62" t="s">
        <v>57</v>
      </c>
      <c r="Q23" s="33" t="s">
        <v>57</v>
      </c>
      <c r="R23" s="147" t="s">
        <v>53</v>
      </c>
      <c r="S23" s="147" t="s">
        <v>57</v>
      </c>
      <c r="T23" s="173" t="s">
        <v>57</v>
      </c>
      <c r="U23" s="174" t="str">
        <f>IF(S23="Enrolment Plus","Included in Enrolment Plus",IF(S23="Enrolment","Included in Enrolment",IF(S23="Enrolment Plus",IF(VLOOKUP(MID(Q23,1,3),'CII use onlyStudy aids per unit'!A:P,7,FALSE)="Select","Included in Enrolment Plus","Not available for this unit"),IF(IF(Q23="Select","",VLOOKUP(MID(Q23,1,3),'CII use onlyStudy aids per unit'!A:P,7,FALSE))=0,"Not available for this unit",IF(Q23="Select","",VLOOKUP(MID(Q23,1,3),'CII use onlyStudy aids per unit'!A:P,7,FALSE))))))</f>
        <v/>
      </c>
      <c r="V23" s="165" t="str">
        <f>IF(S23="Enrolment Plus",IF(VLOOKUP(MID(Q23,1,3),'CII use onlyStudy aids per unit'!A:P,9,FALSE)="Select","Included in Enrolment Plus","Not available for this unit"),IF(IF(Q23="Select","",VLOOKUP(MID(Q23,1,3),'CII use onlyStudy aids per unit'!A:P,9,FALSE))=0,"Not available for this unit",IF(Q23="Select","",VLOOKUP(MID(Q23,1,3),'CII use onlyStudy aids per unit'!A:P,9,FALSE))))</f>
        <v/>
      </c>
      <c r="W23" s="165" t="str">
        <f>IF(S23="Enrolment Plus",IF(VLOOKUP(MID(Q23,1,3),'CII use onlyStudy aids per unit'!A:P,11,FALSE)="Select","Included in Enrolment Plus","Not available for this unit"),IF(IF(Q23="Select","",VLOOKUP(MID(Q23,1,3),'CII use onlyStudy aids per unit'!A:P,11,FALSE))=0,"Not available for this unit",IF(Q23="Select","",VLOOKUP(MID(Q23,1,3),'CII use onlyStudy aids per unit'!A:P,11,FALSE))))</f>
        <v/>
      </c>
      <c r="X23" s="165" t="str">
        <f>IF(S23="Enrolment Plus",IF(VLOOKUP(MID(Q23,1,3),'CII use onlyStudy aids per unit'!A:P,13,FALSE)="Select","Included in Enrolment Plus","Not available for this unit"),IF(IF(Q23="Select","",VLOOKUP(MID(Q23,1,3),'CII use onlyStudy aids per unit'!A:P,13,FALSE))=0,"Not available for this unit",IF(Q23="Select","",VLOOKUP(MID(Q23,1,3),'CII use onlyStudy aids per unit'!A:P,13,FALSE))))</f>
        <v/>
      </c>
      <c r="Y23" s="165" t="str">
        <f>IF(S23="Enrolment Plus",IF(VLOOKUP(MID(Q23,1,3),'CII use onlyStudy aids per unit'!A:P,14,FALSE)="Select","Included in Enrolment Plus","Not available for this unit"),IF(IF(Q23="Select","",VLOOKUP(MID(Q23,1,3),'CII use onlyStudy aids per unit'!A:P,14,FALSE))=0,"Not available for this unit",IF(Q23="Select","",VLOOKUP(MID(Q23,1,3),'CII use onlyStudy aids per unit'!A:P,14,FALSE))))</f>
        <v/>
      </c>
      <c r="Z23" s="165" t="str">
        <f>IF(S23="Enrolment Plus",IF(VLOOKUP(MID(Q23,1,3),'CII use onlyStudy aids per unit'!A:P,15,FALSE)="Select","Included in Enrolment Plus","Not available for this unit"),IF(IF(Q23="Select","",VLOOKUP(MID(Q23,1,3),'CII use onlyStudy aids per unit'!A:P,15,FALSE))=0,"Not available for this unit",IF(Q23="Select","",VLOOKUP(MID(Q23,1,3),'CII use onlyStudy aids per unit'!A:P,15,FALSE))))</f>
        <v/>
      </c>
      <c r="AA23" s="165" t="str">
        <f>IF(S23="Enrolment Plus",IF(VLOOKUP(MID(Q23,1,3),'CII use onlyStudy aids per unit'!A:P,16,FALSE)="Select","Included in Enrolment Plus","Not available for this unit"),IF(IF(Q23="Select","",VLOOKUP(MID(Q23,1,3),'CII use onlyStudy aids per unit'!A:P,16,FALSE))=0,"Not available for this unit",IF(Q23="Select","",VLOOKUP(MID(Q23,1,3),'CII use onlyStudy aids per unit'!A:P,16,FALSE))))</f>
        <v/>
      </c>
      <c r="AB23" s="165" t="str">
        <f>IF(S23="Enrolment Plus",IF(VLOOKUP(MID(Q23,1,3),'CII use onlyStudy aids per unit'!A:P,6,FALSE)="Select","Included in Enrolment Plus","Not available for this unit"),IF(IF(Q23="Select","",VLOOKUP(MID(Q23,1,3),'CII use onlyStudy aids per unit'!A:P,6,FALSE))=0,"Not available for this unit",IF(Q23="Select","",VLOOKUP(MID(Q23,1,3),'CII use onlyStudy aids per unit'!A:P,6,FALSE))))</f>
        <v/>
      </c>
      <c r="AC23" s="165" t="str">
        <f>IF(S23="Enrolment Plus",IF(VLOOKUP(MID(Q23,1,3),'CII use onlyStudy aids per unit'!A:S,19,FALSE)="Select","Included in Enrolment Plus","Not available for this unit"),IF(IF(Q23="Select","",VLOOKUP(MID(Q23,1,3),'CII use onlyStudy aids per unit'!A:S,19,FALSE))=0,"Not available for this unit",IF(Q23="Select","",VLOOKUP(MID(Q23,1,3),'CII use onlyStudy aids per unit'!A:S,19,FALSE))))</f>
        <v/>
      </c>
      <c r="AD23" s="166" t="str">
        <f>IF(S23="Enrolment Plus",IF(VLOOKUP(MID(Q23,1,3),'CII use onlyStudy aids per unit'!A:R,17,FALSE)="Select","Included in Enrolment Plus","Not available for this unit"),IF(IF(Q23="Select","",VLOOKUP(MID(Q23,1,3),'CII use onlyStudy aids per unit'!A:R,17,FALSE))=0,"Not available for this unit",IF(Q23="Select","",VLOOKUP(MID(Q23,1,3),'CII use onlyStudy aids per unit'!A:R,17,FALSE))))</f>
        <v/>
      </c>
      <c r="AE23" s="19"/>
      <c r="AF23" s="190" t="str" cm="1">
        <f t="array" ref="AF23">IFERROR(_xlfn.IFS(N23="United Kingdom","UK",N23="UK","UK",N23="England","UK",N23="Scotland","UK",N23="Wales","UK",N23="Northern Ireland","UK",N23="N Ireland","UK"),"Other")</f>
        <v>Other</v>
      </c>
    </row>
    <row r="24" spans="1:32" s="49" customFormat="1" ht="36.75" customHeight="1">
      <c r="A24" s="47"/>
      <c r="B24" s="48"/>
      <c r="C24" s="179"/>
      <c r="D24" s="33" t="s">
        <v>57</v>
      </c>
      <c r="E24" s="36"/>
      <c r="F24" s="36"/>
      <c r="G24" s="53" t="s">
        <v>57</v>
      </c>
      <c r="H24" s="39"/>
      <c r="I24" s="37"/>
      <c r="J24" s="37"/>
      <c r="K24" s="97"/>
      <c r="L24" s="38"/>
      <c r="M24" s="38"/>
      <c r="N24" s="38"/>
      <c r="O24" s="62" t="s">
        <v>57</v>
      </c>
      <c r="P24" s="62" t="s">
        <v>57</v>
      </c>
      <c r="Q24" s="33" t="s">
        <v>57</v>
      </c>
      <c r="R24" s="147" t="s">
        <v>53</v>
      </c>
      <c r="S24" s="147" t="s">
        <v>57</v>
      </c>
      <c r="T24" s="173" t="s">
        <v>57</v>
      </c>
      <c r="U24" s="174" t="str">
        <f>IF(S24="Enrolment Plus","Included in Enrolment Plus",IF(S24="Enrolment","Included in Enrolment",IF(S24="Enrolment Plus",IF(VLOOKUP(MID(Q24,1,3),'CII use onlyStudy aids per unit'!A:P,7,FALSE)="Select","Included in Enrolment Plus","Not available for this unit"),IF(IF(Q24="Select","",VLOOKUP(MID(Q24,1,3),'CII use onlyStudy aids per unit'!A:P,7,FALSE))=0,"Not available for this unit",IF(Q24="Select","",VLOOKUP(MID(Q24,1,3),'CII use onlyStudy aids per unit'!A:P,7,FALSE))))))</f>
        <v/>
      </c>
      <c r="V24" s="165" t="str">
        <f>IF(S24="Enrolment Plus",IF(VLOOKUP(MID(Q24,1,3),'CII use onlyStudy aids per unit'!A:P,9,FALSE)="Select","Included in Enrolment Plus","Not available for this unit"),IF(IF(Q24="Select","",VLOOKUP(MID(Q24,1,3),'CII use onlyStudy aids per unit'!A:P,9,FALSE))=0,"Not available for this unit",IF(Q24="Select","",VLOOKUP(MID(Q24,1,3),'CII use onlyStudy aids per unit'!A:P,9,FALSE))))</f>
        <v/>
      </c>
      <c r="W24" s="165" t="str">
        <f>IF(S24="Enrolment Plus",IF(VLOOKUP(MID(Q24,1,3),'CII use onlyStudy aids per unit'!A:P,11,FALSE)="Select","Included in Enrolment Plus","Not available for this unit"),IF(IF(Q24="Select","",VLOOKUP(MID(Q24,1,3),'CII use onlyStudy aids per unit'!A:P,11,FALSE))=0,"Not available for this unit",IF(Q24="Select","",VLOOKUP(MID(Q24,1,3),'CII use onlyStudy aids per unit'!A:P,11,FALSE))))</f>
        <v/>
      </c>
      <c r="X24" s="165" t="str">
        <f>IF(S24="Enrolment Plus",IF(VLOOKUP(MID(Q24,1,3),'CII use onlyStudy aids per unit'!A:P,13,FALSE)="Select","Included in Enrolment Plus","Not available for this unit"),IF(IF(Q24="Select","",VLOOKUP(MID(Q24,1,3),'CII use onlyStudy aids per unit'!A:P,13,FALSE))=0,"Not available for this unit",IF(Q24="Select","",VLOOKUP(MID(Q24,1,3),'CII use onlyStudy aids per unit'!A:P,13,FALSE))))</f>
        <v/>
      </c>
      <c r="Y24" s="165" t="str">
        <f>IF(S24="Enrolment Plus",IF(VLOOKUP(MID(Q24,1,3),'CII use onlyStudy aids per unit'!A:P,14,FALSE)="Select","Included in Enrolment Plus","Not available for this unit"),IF(IF(Q24="Select","",VLOOKUP(MID(Q24,1,3),'CII use onlyStudy aids per unit'!A:P,14,FALSE))=0,"Not available for this unit",IF(Q24="Select","",VLOOKUP(MID(Q24,1,3),'CII use onlyStudy aids per unit'!A:P,14,FALSE))))</f>
        <v/>
      </c>
      <c r="Z24" s="165" t="str">
        <f>IF(S24="Enrolment Plus",IF(VLOOKUP(MID(Q24,1,3),'CII use onlyStudy aids per unit'!A:P,15,FALSE)="Select","Included in Enrolment Plus","Not available for this unit"),IF(IF(Q24="Select","",VLOOKUP(MID(Q24,1,3),'CII use onlyStudy aids per unit'!A:P,15,FALSE))=0,"Not available for this unit",IF(Q24="Select","",VLOOKUP(MID(Q24,1,3),'CII use onlyStudy aids per unit'!A:P,15,FALSE))))</f>
        <v/>
      </c>
      <c r="AA24" s="165" t="str">
        <f>IF(S24="Enrolment Plus",IF(VLOOKUP(MID(Q24,1,3),'CII use onlyStudy aids per unit'!A:P,16,FALSE)="Select","Included in Enrolment Plus","Not available for this unit"),IF(IF(Q24="Select","",VLOOKUP(MID(Q24,1,3),'CII use onlyStudy aids per unit'!A:P,16,FALSE))=0,"Not available for this unit",IF(Q24="Select","",VLOOKUP(MID(Q24,1,3),'CII use onlyStudy aids per unit'!A:P,16,FALSE))))</f>
        <v/>
      </c>
      <c r="AB24" s="165" t="str">
        <f>IF(S24="Enrolment Plus",IF(VLOOKUP(MID(Q24,1,3),'CII use onlyStudy aids per unit'!A:P,6,FALSE)="Select","Included in Enrolment Plus","Not available for this unit"),IF(IF(Q24="Select","",VLOOKUP(MID(Q24,1,3),'CII use onlyStudy aids per unit'!A:P,6,FALSE))=0,"Not available for this unit",IF(Q24="Select","",VLOOKUP(MID(Q24,1,3),'CII use onlyStudy aids per unit'!A:P,6,FALSE))))</f>
        <v/>
      </c>
      <c r="AC24" s="165" t="str">
        <f>IF(S24="Enrolment Plus",IF(VLOOKUP(MID(Q24,1,3),'CII use onlyStudy aids per unit'!A:S,19,FALSE)="Select","Included in Enrolment Plus","Not available for this unit"),IF(IF(Q24="Select","",VLOOKUP(MID(Q24,1,3),'CII use onlyStudy aids per unit'!A:S,19,FALSE))=0,"Not available for this unit",IF(Q24="Select","",VLOOKUP(MID(Q24,1,3),'CII use onlyStudy aids per unit'!A:S,19,FALSE))))</f>
        <v/>
      </c>
      <c r="AD24" s="166" t="str">
        <f>IF(S24="Enrolment Plus",IF(VLOOKUP(MID(Q24,1,3),'CII use onlyStudy aids per unit'!A:R,17,FALSE)="Select","Included in Enrolment Plus","Not available for this unit"),IF(IF(Q24="Select","",VLOOKUP(MID(Q24,1,3),'CII use onlyStudy aids per unit'!A:R,17,FALSE))=0,"Not available for this unit",IF(Q24="Select","",VLOOKUP(MID(Q24,1,3),'CII use onlyStudy aids per unit'!A:R,17,FALSE))))</f>
        <v/>
      </c>
      <c r="AE24" s="19"/>
      <c r="AF24" s="190" t="str" cm="1">
        <f t="array" ref="AF24">IFERROR(_xlfn.IFS(N24="United Kingdom","UK",N24="UK","UK",N24="England","UK",N24="Scotland","UK",N24="Wales","UK",N24="Northern Ireland","UK",N24="N Ireland","UK"),"Other")</f>
        <v>Other</v>
      </c>
    </row>
    <row r="25" spans="1:32" s="49" customFormat="1" ht="36.75" customHeight="1">
      <c r="A25" s="47"/>
      <c r="B25" s="48"/>
      <c r="C25" s="179"/>
      <c r="D25" s="33" t="s">
        <v>57</v>
      </c>
      <c r="E25" s="36"/>
      <c r="F25" s="36"/>
      <c r="G25" s="57" t="s">
        <v>57</v>
      </c>
      <c r="H25" s="37"/>
      <c r="I25" s="37"/>
      <c r="J25" s="37"/>
      <c r="K25" s="97"/>
      <c r="L25" s="38"/>
      <c r="M25" s="38"/>
      <c r="N25" s="38"/>
      <c r="O25" s="62" t="s">
        <v>57</v>
      </c>
      <c r="P25" s="62" t="s">
        <v>57</v>
      </c>
      <c r="Q25" s="33" t="s">
        <v>57</v>
      </c>
      <c r="R25" s="147" t="s">
        <v>53</v>
      </c>
      <c r="S25" s="147" t="s">
        <v>57</v>
      </c>
      <c r="T25" s="173" t="s">
        <v>57</v>
      </c>
      <c r="U25" s="174" t="str">
        <f>IF(S25="Enrolment Plus","Included in Enrolment Plus",IF(S25="Enrolment","Included in Enrolment",IF(S25="Enrolment Plus",IF(VLOOKUP(MID(Q25,1,3),'CII use onlyStudy aids per unit'!A:P,7,FALSE)="Select","Included in Enrolment Plus","Not available for this unit"),IF(IF(Q25="Select","",VLOOKUP(MID(Q25,1,3),'CII use onlyStudy aids per unit'!A:P,7,FALSE))=0,"Not available for this unit",IF(Q25="Select","",VLOOKUP(MID(Q25,1,3),'CII use onlyStudy aids per unit'!A:P,7,FALSE))))))</f>
        <v/>
      </c>
      <c r="V25" s="165" t="str">
        <f>IF(S25="Enrolment Plus",IF(VLOOKUP(MID(Q25,1,3),'CII use onlyStudy aids per unit'!A:P,9,FALSE)="Select","Included in Enrolment Plus","Not available for this unit"),IF(IF(Q25="Select","",VLOOKUP(MID(Q25,1,3),'CII use onlyStudy aids per unit'!A:P,9,FALSE))=0,"Not available for this unit",IF(Q25="Select","",VLOOKUP(MID(Q25,1,3),'CII use onlyStudy aids per unit'!A:P,9,FALSE))))</f>
        <v/>
      </c>
      <c r="W25" s="165" t="str">
        <f>IF(S25="Enrolment Plus",IF(VLOOKUP(MID(Q25,1,3),'CII use onlyStudy aids per unit'!A:P,11,FALSE)="Select","Included in Enrolment Plus","Not available for this unit"),IF(IF(Q25="Select","",VLOOKUP(MID(Q25,1,3),'CII use onlyStudy aids per unit'!A:P,11,FALSE))=0,"Not available for this unit",IF(Q25="Select","",VLOOKUP(MID(Q25,1,3),'CII use onlyStudy aids per unit'!A:P,11,FALSE))))</f>
        <v/>
      </c>
      <c r="X25" s="165" t="str">
        <f>IF(S25="Enrolment Plus",IF(VLOOKUP(MID(Q25,1,3),'CII use onlyStudy aids per unit'!A:P,13,FALSE)="Select","Included in Enrolment Plus","Not available for this unit"),IF(IF(Q25="Select","",VLOOKUP(MID(Q25,1,3),'CII use onlyStudy aids per unit'!A:P,13,FALSE))=0,"Not available for this unit",IF(Q25="Select","",VLOOKUP(MID(Q25,1,3),'CII use onlyStudy aids per unit'!A:P,13,FALSE))))</f>
        <v/>
      </c>
      <c r="Y25" s="165" t="str">
        <f>IF(S25="Enrolment Plus",IF(VLOOKUP(MID(Q25,1,3),'CII use onlyStudy aids per unit'!A:P,14,FALSE)="Select","Included in Enrolment Plus","Not available for this unit"),IF(IF(Q25="Select","",VLOOKUP(MID(Q25,1,3),'CII use onlyStudy aids per unit'!A:P,14,FALSE))=0,"Not available for this unit",IF(Q25="Select","",VLOOKUP(MID(Q25,1,3),'CII use onlyStudy aids per unit'!A:P,14,FALSE))))</f>
        <v/>
      </c>
      <c r="Z25" s="165" t="str">
        <f>IF(S25="Enrolment Plus",IF(VLOOKUP(MID(Q25,1,3),'CII use onlyStudy aids per unit'!A:P,15,FALSE)="Select","Included in Enrolment Plus","Not available for this unit"),IF(IF(Q25="Select","",VLOOKUP(MID(Q25,1,3),'CII use onlyStudy aids per unit'!A:P,15,FALSE))=0,"Not available for this unit",IF(Q25="Select","",VLOOKUP(MID(Q25,1,3),'CII use onlyStudy aids per unit'!A:P,15,FALSE))))</f>
        <v/>
      </c>
      <c r="AA25" s="165" t="str">
        <f>IF(S25="Enrolment Plus",IF(VLOOKUP(MID(Q25,1,3),'CII use onlyStudy aids per unit'!A:P,16,FALSE)="Select","Included in Enrolment Plus","Not available for this unit"),IF(IF(Q25="Select","",VLOOKUP(MID(Q25,1,3),'CII use onlyStudy aids per unit'!A:P,16,FALSE))=0,"Not available for this unit",IF(Q25="Select","",VLOOKUP(MID(Q25,1,3),'CII use onlyStudy aids per unit'!A:P,16,FALSE))))</f>
        <v/>
      </c>
      <c r="AB25" s="165" t="str">
        <f>IF(S25="Enrolment Plus",IF(VLOOKUP(MID(Q25,1,3),'CII use onlyStudy aids per unit'!A:P,6,FALSE)="Select","Included in Enrolment Plus","Not available for this unit"),IF(IF(Q25="Select","",VLOOKUP(MID(Q25,1,3),'CII use onlyStudy aids per unit'!A:P,6,FALSE))=0,"Not available for this unit",IF(Q25="Select","",VLOOKUP(MID(Q25,1,3),'CII use onlyStudy aids per unit'!A:P,6,FALSE))))</f>
        <v/>
      </c>
      <c r="AC25" s="165" t="str">
        <f>IF(S25="Enrolment Plus",IF(VLOOKUP(MID(Q25,1,3),'CII use onlyStudy aids per unit'!A:S,19,FALSE)="Select","Included in Enrolment Plus","Not available for this unit"),IF(IF(Q25="Select","",VLOOKUP(MID(Q25,1,3),'CII use onlyStudy aids per unit'!A:S,19,FALSE))=0,"Not available for this unit",IF(Q25="Select","",VLOOKUP(MID(Q25,1,3),'CII use onlyStudy aids per unit'!A:S,19,FALSE))))</f>
        <v/>
      </c>
      <c r="AD25" s="166" t="str">
        <f>IF(S25="Enrolment Plus",IF(VLOOKUP(MID(Q25,1,3),'CII use onlyStudy aids per unit'!A:R,17,FALSE)="Select","Included in Enrolment Plus","Not available for this unit"),IF(IF(Q25="Select","",VLOOKUP(MID(Q25,1,3),'CII use onlyStudy aids per unit'!A:R,17,FALSE))=0,"Not available for this unit",IF(Q25="Select","",VLOOKUP(MID(Q25,1,3),'CII use onlyStudy aids per unit'!A:R,17,FALSE))))</f>
        <v/>
      </c>
      <c r="AE25" s="19"/>
      <c r="AF25" s="190" t="str" cm="1">
        <f t="array" ref="AF25">IFERROR(_xlfn.IFS(N25="United Kingdom","UK",N25="UK","UK",N25="England","UK",N25="Scotland","UK",N25="Wales","UK",N25="Northern Ireland","UK",N25="N Ireland","UK"),"Other")</f>
        <v>Other</v>
      </c>
    </row>
    <row r="26" spans="1:32" s="49" customFormat="1" ht="36.75" customHeight="1">
      <c r="A26" s="47"/>
      <c r="B26" s="48"/>
      <c r="C26" s="179"/>
      <c r="D26" s="33" t="s">
        <v>57</v>
      </c>
      <c r="E26" s="36"/>
      <c r="F26" s="36"/>
      <c r="G26" s="53" t="s">
        <v>57</v>
      </c>
      <c r="H26" s="39"/>
      <c r="I26" s="37"/>
      <c r="J26" s="37"/>
      <c r="K26" s="97"/>
      <c r="L26" s="38"/>
      <c r="M26" s="38"/>
      <c r="N26" s="38"/>
      <c r="O26" s="62" t="s">
        <v>57</v>
      </c>
      <c r="P26" s="62" t="s">
        <v>57</v>
      </c>
      <c r="Q26" s="33" t="s">
        <v>57</v>
      </c>
      <c r="R26" s="147" t="s">
        <v>53</v>
      </c>
      <c r="S26" s="147" t="s">
        <v>57</v>
      </c>
      <c r="T26" s="173" t="s">
        <v>57</v>
      </c>
      <c r="U26" s="174" t="str">
        <f>IF(S26="Enrolment Plus","Included in Enrolment Plus",IF(S26="Enrolment","Included in Enrolment",IF(S26="Enrolment Plus",IF(VLOOKUP(MID(Q26,1,3),'CII use onlyStudy aids per unit'!A:P,7,FALSE)="Select","Included in Enrolment Plus","Not available for this unit"),IF(IF(Q26="Select","",VLOOKUP(MID(Q26,1,3),'CII use onlyStudy aids per unit'!A:P,7,FALSE))=0,"Not available for this unit",IF(Q26="Select","",VLOOKUP(MID(Q26,1,3),'CII use onlyStudy aids per unit'!A:P,7,FALSE))))))</f>
        <v/>
      </c>
      <c r="V26" s="165" t="str">
        <f>IF(S26="Enrolment Plus",IF(VLOOKUP(MID(Q26,1,3),'CII use onlyStudy aids per unit'!A:P,9,FALSE)="Select","Included in Enrolment Plus","Not available for this unit"),IF(IF(Q26="Select","",VLOOKUP(MID(Q26,1,3),'CII use onlyStudy aids per unit'!A:P,9,FALSE))=0,"Not available for this unit",IF(Q26="Select","",VLOOKUP(MID(Q26,1,3),'CII use onlyStudy aids per unit'!A:P,9,FALSE))))</f>
        <v/>
      </c>
      <c r="W26" s="165" t="str">
        <f>IF(S26="Enrolment Plus",IF(VLOOKUP(MID(Q26,1,3),'CII use onlyStudy aids per unit'!A:P,11,FALSE)="Select","Included in Enrolment Plus","Not available for this unit"),IF(IF(Q26="Select","",VLOOKUP(MID(Q26,1,3),'CII use onlyStudy aids per unit'!A:P,11,FALSE))=0,"Not available for this unit",IF(Q26="Select","",VLOOKUP(MID(Q26,1,3),'CII use onlyStudy aids per unit'!A:P,11,FALSE))))</f>
        <v/>
      </c>
      <c r="X26" s="165" t="str">
        <f>IF(S26="Enrolment Plus",IF(VLOOKUP(MID(Q26,1,3),'CII use onlyStudy aids per unit'!A:P,13,FALSE)="Select","Included in Enrolment Plus","Not available for this unit"),IF(IF(Q26="Select","",VLOOKUP(MID(Q26,1,3),'CII use onlyStudy aids per unit'!A:P,13,FALSE))=0,"Not available for this unit",IF(Q26="Select","",VLOOKUP(MID(Q26,1,3),'CII use onlyStudy aids per unit'!A:P,13,FALSE))))</f>
        <v/>
      </c>
      <c r="Y26" s="165" t="str">
        <f>IF(S26="Enrolment Plus",IF(VLOOKUP(MID(Q26,1,3),'CII use onlyStudy aids per unit'!A:P,14,FALSE)="Select","Included in Enrolment Plus","Not available for this unit"),IF(IF(Q26="Select","",VLOOKUP(MID(Q26,1,3),'CII use onlyStudy aids per unit'!A:P,14,FALSE))=0,"Not available for this unit",IF(Q26="Select","",VLOOKUP(MID(Q26,1,3),'CII use onlyStudy aids per unit'!A:P,14,FALSE))))</f>
        <v/>
      </c>
      <c r="Z26" s="165" t="str">
        <f>IF(S26="Enrolment Plus",IF(VLOOKUP(MID(Q26,1,3),'CII use onlyStudy aids per unit'!A:P,15,FALSE)="Select","Included in Enrolment Plus","Not available for this unit"),IF(IF(Q26="Select","",VLOOKUP(MID(Q26,1,3),'CII use onlyStudy aids per unit'!A:P,15,FALSE))=0,"Not available for this unit",IF(Q26="Select","",VLOOKUP(MID(Q26,1,3),'CII use onlyStudy aids per unit'!A:P,15,FALSE))))</f>
        <v/>
      </c>
      <c r="AA26" s="165" t="str">
        <f>IF(S26="Enrolment Plus",IF(VLOOKUP(MID(Q26,1,3),'CII use onlyStudy aids per unit'!A:P,16,FALSE)="Select","Included in Enrolment Plus","Not available for this unit"),IF(IF(Q26="Select","",VLOOKUP(MID(Q26,1,3),'CII use onlyStudy aids per unit'!A:P,16,FALSE))=0,"Not available for this unit",IF(Q26="Select","",VLOOKUP(MID(Q26,1,3),'CII use onlyStudy aids per unit'!A:P,16,FALSE))))</f>
        <v/>
      </c>
      <c r="AB26" s="165" t="str">
        <f>IF(S26="Enrolment Plus",IF(VLOOKUP(MID(Q26,1,3),'CII use onlyStudy aids per unit'!A:P,6,FALSE)="Select","Included in Enrolment Plus","Not available for this unit"),IF(IF(Q26="Select","",VLOOKUP(MID(Q26,1,3),'CII use onlyStudy aids per unit'!A:P,6,FALSE))=0,"Not available for this unit",IF(Q26="Select","",VLOOKUP(MID(Q26,1,3),'CII use onlyStudy aids per unit'!A:P,6,FALSE))))</f>
        <v/>
      </c>
      <c r="AC26" s="165" t="str">
        <f>IF(S26="Enrolment Plus",IF(VLOOKUP(MID(Q26,1,3),'CII use onlyStudy aids per unit'!A:S,19,FALSE)="Select","Included in Enrolment Plus","Not available for this unit"),IF(IF(Q26="Select","",VLOOKUP(MID(Q26,1,3),'CII use onlyStudy aids per unit'!A:S,19,FALSE))=0,"Not available for this unit",IF(Q26="Select","",VLOOKUP(MID(Q26,1,3),'CII use onlyStudy aids per unit'!A:S,19,FALSE))))</f>
        <v/>
      </c>
      <c r="AD26" s="166" t="str">
        <f>IF(S26="Enrolment Plus",IF(VLOOKUP(MID(Q26,1,3),'CII use onlyStudy aids per unit'!A:R,17,FALSE)="Select","Included in Enrolment Plus","Not available for this unit"),IF(IF(Q26="Select","",VLOOKUP(MID(Q26,1,3),'CII use onlyStudy aids per unit'!A:R,17,FALSE))=0,"Not available for this unit",IF(Q26="Select","",VLOOKUP(MID(Q26,1,3),'CII use onlyStudy aids per unit'!A:R,17,FALSE))))</f>
        <v/>
      </c>
      <c r="AE26" s="19"/>
      <c r="AF26" s="190" t="str" cm="1">
        <f t="array" ref="AF26">IFERROR(_xlfn.IFS(N26="United Kingdom","UK",N26="UK","UK",N26="England","UK",N26="Scotland","UK",N26="Wales","UK",N26="Northern Ireland","UK",N26="N Ireland","UK"),"Other")</f>
        <v>Other</v>
      </c>
    </row>
    <row r="27" spans="1:32" s="49" customFormat="1" ht="36.75" customHeight="1">
      <c r="A27" s="47"/>
      <c r="B27" s="48"/>
      <c r="C27" s="179"/>
      <c r="D27" s="33" t="s">
        <v>57</v>
      </c>
      <c r="E27" s="36"/>
      <c r="F27" s="36"/>
      <c r="G27" s="53" t="s">
        <v>57</v>
      </c>
      <c r="H27" s="39"/>
      <c r="I27" s="37"/>
      <c r="J27" s="37"/>
      <c r="K27" s="97"/>
      <c r="L27" s="38"/>
      <c r="M27" s="38"/>
      <c r="N27" s="38"/>
      <c r="O27" s="62" t="s">
        <v>57</v>
      </c>
      <c r="P27" s="62" t="s">
        <v>57</v>
      </c>
      <c r="Q27" s="33" t="s">
        <v>57</v>
      </c>
      <c r="R27" s="147" t="s">
        <v>53</v>
      </c>
      <c r="S27" s="147" t="s">
        <v>57</v>
      </c>
      <c r="T27" s="173" t="s">
        <v>57</v>
      </c>
      <c r="U27" s="174" t="str">
        <f>IF(S27="Enrolment Plus","Included in Enrolment Plus",IF(S27="Enrolment","Included in Enrolment",IF(S27="Enrolment Plus",IF(VLOOKUP(MID(Q27,1,3),'CII use onlyStudy aids per unit'!A:P,7,FALSE)="Select","Included in Enrolment Plus","Not available for this unit"),IF(IF(Q27="Select","",VLOOKUP(MID(Q27,1,3),'CII use onlyStudy aids per unit'!A:P,7,FALSE))=0,"Not available for this unit",IF(Q27="Select","",VLOOKUP(MID(Q27,1,3),'CII use onlyStudy aids per unit'!A:P,7,FALSE))))))</f>
        <v/>
      </c>
      <c r="V27" s="165" t="str">
        <f>IF(S27="Enrolment Plus",IF(VLOOKUP(MID(Q27,1,3),'CII use onlyStudy aids per unit'!A:P,9,FALSE)="Select","Included in Enrolment Plus","Not available for this unit"),IF(IF(Q27="Select","",VLOOKUP(MID(Q27,1,3),'CII use onlyStudy aids per unit'!A:P,9,FALSE))=0,"Not available for this unit",IF(Q27="Select","",VLOOKUP(MID(Q27,1,3),'CII use onlyStudy aids per unit'!A:P,9,FALSE))))</f>
        <v/>
      </c>
      <c r="W27" s="165" t="str">
        <f>IF(S27="Enrolment Plus",IF(VLOOKUP(MID(Q27,1,3),'CII use onlyStudy aids per unit'!A:P,11,FALSE)="Select","Included in Enrolment Plus","Not available for this unit"),IF(IF(Q27="Select","",VLOOKUP(MID(Q27,1,3),'CII use onlyStudy aids per unit'!A:P,11,FALSE))=0,"Not available for this unit",IF(Q27="Select","",VLOOKUP(MID(Q27,1,3),'CII use onlyStudy aids per unit'!A:P,11,FALSE))))</f>
        <v/>
      </c>
      <c r="X27" s="165" t="str">
        <f>IF(S27="Enrolment Plus",IF(VLOOKUP(MID(Q27,1,3),'CII use onlyStudy aids per unit'!A:P,13,FALSE)="Select","Included in Enrolment Plus","Not available for this unit"),IF(IF(Q27="Select","",VLOOKUP(MID(Q27,1,3),'CII use onlyStudy aids per unit'!A:P,13,FALSE))=0,"Not available for this unit",IF(Q27="Select","",VLOOKUP(MID(Q27,1,3),'CII use onlyStudy aids per unit'!A:P,13,FALSE))))</f>
        <v/>
      </c>
      <c r="Y27" s="165" t="str">
        <f>IF(S27="Enrolment Plus",IF(VLOOKUP(MID(Q27,1,3),'CII use onlyStudy aids per unit'!A:P,14,FALSE)="Select","Included in Enrolment Plus","Not available for this unit"),IF(IF(Q27="Select","",VLOOKUP(MID(Q27,1,3),'CII use onlyStudy aids per unit'!A:P,14,FALSE))=0,"Not available for this unit",IF(Q27="Select","",VLOOKUP(MID(Q27,1,3),'CII use onlyStudy aids per unit'!A:P,14,FALSE))))</f>
        <v/>
      </c>
      <c r="Z27" s="165" t="str">
        <f>IF(S27="Enrolment Plus",IF(VLOOKUP(MID(Q27,1,3),'CII use onlyStudy aids per unit'!A:P,15,FALSE)="Select","Included in Enrolment Plus","Not available for this unit"),IF(IF(Q27="Select","",VLOOKUP(MID(Q27,1,3),'CII use onlyStudy aids per unit'!A:P,15,FALSE))=0,"Not available for this unit",IF(Q27="Select","",VLOOKUP(MID(Q27,1,3),'CII use onlyStudy aids per unit'!A:P,15,FALSE))))</f>
        <v/>
      </c>
      <c r="AA27" s="165" t="str">
        <f>IF(S27="Enrolment Plus",IF(VLOOKUP(MID(Q27,1,3),'CII use onlyStudy aids per unit'!A:P,16,FALSE)="Select","Included in Enrolment Plus","Not available for this unit"),IF(IF(Q27="Select","",VLOOKUP(MID(Q27,1,3),'CII use onlyStudy aids per unit'!A:P,16,FALSE))=0,"Not available for this unit",IF(Q27="Select","",VLOOKUP(MID(Q27,1,3),'CII use onlyStudy aids per unit'!A:P,16,FALSE))))</f>
        <v/>
      </c>
      <c r="AB27" s="165" t="str">
        <f>IF(S27="Enrolment Plus",IF(VLOOKUP(MID(Q27,1,3),'CII use onlyStudy aids per unit'!A:P,6,FALSE)="Select","Included in Enrolment Plus","Not available for this unit"),IF(IF(Q27="Select","",VLOOKUP(MID(Q27,1,3),'CII use onlyStudy aids per unit'!A:P,6,FALSE))=0,"Not available for this unit",IF(Q27="Select","",VLOOKUP(MID(Q27,1,3),'CII use onlyStudy aids per unit'!A:P,6,FALSE))))</f>
        <v/>
      </c>
      <c r="AC27" s="165" t="str">
        <f>IF(S27="Enrolment Plus",IF(VLOOKUP(MID(Q27,1,3),'CII use onlyStudy aids per unit'!A:S,19,FALSE)="Select","Included in Enrolment Plus","Not available for this unit"),IF(IF(Q27="Select","",VLOOKUP(MID(Q27,1,3),'CII use onlyStudy aids per unit'!A:S,19,FALSE))=0,"Not available for this unit",IF(Q27="Select","",VLOOKUP(MID(Q27,1,3),'CII use onlyStudy aids per unit'!A:S,19,FALSE))))</f>
        <v/>
      </c>
      <c r="AD27" s="166" t="str">
        <f>IF(S27="Enrolment Plus",IF(VLOOKUP(MID(Q27,1,3),'CII use onlyStudy aids per unit'!A:R,17,FALSE)="Select","Included in Enrolment Plus","Not available for this unit"),IF(IF(Q27="Select","",VLOOKUP(MID(Q27,1,3),'CII use onlyStudy aids per unit'!A:R,17,FALSE))=0,"Not available for this unit",IF(Q27="Select","",VLOOKUP(MID(Q27,1,3),'CII use onlyStudy aids per unit'!A:R,17,FALSE))))</f>
        <v/>
      </c>
      <c r="AE27" s="19"/>
      <c r="AF27" s="190" t="str" cm="1">
        <f t="array" ref="AF27">IFERROR(_xlfn.IFS(N27="United Kingdom","UK",N27="UK","UK",N27="England","UK",N27="Scotland","UK",N27="Wales","UK",N27="Northern Ireland","UK",N27="N Ireland","UK"),"Other")</f>
        <v>Other</v>
      </c>
    </row>
    <row r="28" spans="1:32" s="49" customFormat="1" ht="36.75" customHeight="1">
      <c r="A28" s="47"/>
      <c r="B28" s="48"/>
      <c r="C28" s="179"/>
      <c r="D28" s="33" t="s">
        <v>57</v>
      </c>
      <c r="E28" s="36"/>
      <c r="F28" s="36"/>
      <c r="G28" s="53" t="s">
        <v>57</v>
      </c>
      <c r="H28" s="39"/>
      <c r="I28" s="37"/>
      <c r="J28" s="37"/>
      <c r="K28" s="97"/>
      <c r="L28" s="38"/>
      <c r="M28" s="38"/>
      <c r="N28" s="38"/>
      <c r="O28" s="62" t="s">
        <v>57</v>
      </c>
      <c r="P28" s="62" t="s">
        <v>57</v>
      </c>
      <c r="Q28" s="33" t="s">
        <v>57</v>
      </c>
      <c r="R28" s="147" t="s">
        <v>53</v>
      </c>
      <c r="S28" s="147" t="s">
        <v>57</v>
      </c>
      <c r="T28" s="173" t="s">
        <v>57</v>
      </c>
      <c r="U28" s="174" t="str">
        <f>IF(S28="Enrolment Plus","Included in Enrolment Plus",IF(S28="Enrolment","Included in Enrolment",IF(S28="Enrolment Plus",IF(VLOOKUP(MID(Q28,1,3),'CII use onlyStudy aids per unit'!A:P,7,FALSE)="Select","Included in Enrolment Plus","Not available for this unit"),IF(IF(Q28="Select","",VLOOKUP(MID(Q28,1,3),'CII use onlyStudy aids per unit'!A:P,7,FALSE))=0,"Not available for this unit",IF(Q28="Select","",VLOOKUP(MID(Q28,1,3),'CII use onlyStudy aids per unit'!A:P,7,FALSE))))))</f>
        <v/>
      </c>
      <c r="V28" s="165" t="str">
        <f>IF(S28="Enrolment Plus",IF(VLOOKUP(MID(Q28,1,3),'CII use onlyStudy aids per unit'!A:P,9,FALSE)="Select","Included in Enrolment Plus","Not available for this unit"),IF(IF(Q28="Select","",VLOOKUP(MID(Q28,1,3),'CII use onlyStudy aids per unit'!A:P,9,FALSE))=0,"Not available for this unit",IF(Q28="Select","",VLOOKUP(MID(Q28,1,3),'CII use onlyStudy aids per unit'!A:P,9,FALSE))))</f>
        <v/>
      </c>
      <c r="W28" s="165" t="str">
        <f>IF(S28="Enrolment Plus",IF(VLOOKUP(MID(Q28,1,3),'CII use onlyStudy aids per unit'!A:P,11,FALSE)="Select","Included in Enrolment Plus","Not available for this unit"),IF(IF(Q28="Select","",VLOOKUP(MID(Q28,1,3),'CII use onlyStudy aids per unit'!A:P,11,FALSE))=0,"Not available for this unit",IF(Q28="Select","",VLOOKUP(MID(Q28,1,3),'CII use onlyStudy aids per unit'!A:P,11,FALSE))))</f>
        <v/>
      </c>
      <c r="X28" s="165" t="str">
        <f>IF(S28="Enrolment Plus",IF(VLOOKUP(MID(Q28,1,3),'CII use onlyStudy aids per unit'!A:P,13,FALSE)="Select","Included in Enrolment Plus","Not available for this unit"),IF(IF(Q28="Select","",VLOOKUP(MID(Q28,1,3),'CII use onlyStudy aids per unit'!A:P,13,FALSE))=0,"Not available for this unit",IF(Q28="Select","",VLOOKUP(MID(Q28,1,3),'CII use onlyStudy aids per unit'!A:P,13,FALSE))))</f>
        <v/>
      </c>
      <c r="Y28" s="165" t="str">
        <f>IF(S28="Enrolment Plus",IF(VLOOKUP(MID(Q28,1,3),'CII use onlyStudy aids per unit'!A:P,14,FALSE)="Select","Included in Enrolment Plus","Not available for this unit"),IF(IF(Q28="Select","",VLOOKUP(MID(Q28,1,3),'CII use onlyStudy aids per unit'!A:P,14,FALSE))=0,"Not available for this unit",IF(Q28="Select","",VLOOKUP(MID(Q28,1,3),'CII use onlyStudy aids per unit'!A:P,14,FALSE))))</f>
        <v/>
      </c>
      <c r="Z28" s="165" t="str">
        <f>IF(S28="Enrolment Plus",IF(VLOOKUP(MID(Q28,1,3),'CII use onlyStudy aids per unit'!A:P,15,FALSE)="Select","Included in Enrolment Plus","Not available for this unit"),IF(IF(Q28="Select","",VLOOKUP(MID(Q28,1,3),'CII use onlyStudy aids per unit'!A:P,15,FALSE))=0,"Not available for this unit",IF(Q28="Select","",VLOOKUP(MID(Q28,1,3),'CII use onlyStudy aids per unit'!A:P,15,FALSE))))</f>
        <v/>
      </c>
      <c r="AA28" s="165" t="str">
        <f>IF(S28="Enrolment Plus",IF(VLOOKUP(MID(Q28,1,3),'CII use onlyStudy aids per unit'!A:P,16,FALSE)="Select","Included in Enrolment Plus","Not available for this unit"),IF(IF(Q28="Select","",VLOOKUP(MID(Q28,1,3),'CII use onlyStudy aids per unit'!A:P,16,FALSE))=0,"Not available for this unit",IF(Q28="Select","",VLOOKUP(MID(Q28,1,3),'CII use onlyStudy aids per unit'!A:P,16,FALSE))))</f>
        <v/>
      </c>
      <c r="AB28" s="165" t="str">
        <f>IF(S28="Enrolment Plus",IF(VLOOKUP(MID(Q28,1,3),'CII use onlyStudy aids per unit'!A:P,6,FALSE)="Select","Included in Enrolment Plus","Not available for this unit"),IF(IF(Q28="Select","",VLOOKUP(MID(Q28,1,3),'CII use onlyStudy aids per unit'!A:P,6,FALSE))=0,"Not available for this unit",IF(Q28="Select","",VLOOKUP(MID(Q28,1,3),'CII use onlyStudy aids per unit'!A:P,6,FALSE))))</f>
        <v/>
      </c>
      <c r="AC28" s="165" t="str">
        <f>IF(S28="Enrolment Plus",IF(VLOOKUP(MID(Q28,1,3),'CII use onlyStudy aids per unit'!A:S,19,FALSE)="Select","Included in Enrolment Plus","Not available for this unit"),IF(IF(Q28="Select","",VLOOKUP(MID(Q28,1,3),'CII use onlyStudy aids per unit'!A:S,19,FALSE))=0,"Not available for this unit",IF(Q28="Select","",VLOOKUP(MID(Q28,1,3),'CII use onlyStudy aids per unit'!A:S,19,FALSE))))</f>
        <v/>
      </c>
      <c r="AD28" s="166" t="str">
        <f>IF(S28="Enrolment Plus",IF(VLOOKUP(MID(Q28,1,3),'CII use onlyStudy aids per unit'!A:R,17,FALSE)="Select","Included in Enrolment Plus","Not available for this unit"),IF(IF(Q28="Select","",VLOOKUP(MID(Q28,1,3),'CII use onlyStudy aids per unit'!A:R,17,FALSE))=0,"Not available for this unit",IF(Q28="Select","",VLOOKUP(MID(Q28,1,3),'CII use onlyStudy aids per unit'!A:R,17,FALSE))))</f>
        <v/>
      </c>
      <c r="AE28" s="19"/>
      <c r="AF28" s="190" t="str" cm="1">
        <f t="array" ref="AF28">IFERROR(_xlfn.IFS(N28="United Kingdom","UK",N28="UK","UK",N28="England","UK",N28="Scotland","UK",N28="Wales","UK",N28="Northern Ireland","UK",N28="N Ireland","UK"),"Other")</f>
        <v>Other</v>
      </c>
    </row>
    <row r="29" spans="1:32" s="49" customFormat="1" ht="36.75" customHeight="1">
      <c r="A29" s="47"/>
      <c r="B29" s="48"/>
      <c r="C29" s="179"/>
      <c r="D29" s="33" t="s">
        <v>57</v>
      </c>
      <c r="E29" s="36"/>
      <c r="F29" s="36"/>
      <c r="G29" s="53" t="s">
        <v>57</v>
      </c>
      <c r="H29" s="39"/>
      <c r="I29" s="37"/>
      <c r="J29" s="37"/>
      <c r="K29" s="97"/>
      <c r="L29" s="38"/>
      <c r="M29" s="38"/>
      <c r="N29" s="38"/>
      <c r="O29" s="62" t="s">
        <v>57</v>
      </c>
      <c r="P29" s="62" t="s">
        <v>57</v>
      </c>
      <c r="Q29" s="33" t="s">
        <v>57</v>
      </c>
      <c r="R29" s="147" t="s">
        <v>53</v>
      </c>
      <c r="S29" s="147" t="s">
        <v>57</v>
      </c>
      <c r="T29" s="173" t="s">
        <v>57</v>
      </c>
      <c r="U29" s="174" t="str">
        <f>IF(S29="Enrolment Plus","Included in Enrolment Plus",IF(S29="Enrolment","Included in Enrolment",IF(S29="Enrolment Plus",IF(VLOOKUP(MID(Q29,1,3),'CII use onlyStudy aids per unit'!A:P,7,FALSE)="Select","Included in Enrolment Plus","Not available for this unit"),IF(IF(Q29="Select","",VLOOKUP(MID(Q29,1,3),'CII use onlyStudy aids per unit'!A:P,7,FALSE))=0,"Not available for this unit",IF(Q29="Select","",VLOOKUP(MID(Q29,1,3),'CII use onlyStudy aids per unit'!A:P,7,FALSE))))))</f>
        <v/>
      </c>
      <c r="V29" s="165" t="str">
        <f>IF(S29="Enrolment Plus",IF(VLOOKUP(MID(Q29,1,3),'CII use onlyStudy aids per unit'!A:P,9,FALSE)="Select","Included in Enrolment Plus","Not available for this unit"),IF(IF(Q29="Select","",VLOOKUP(MID(Q29,1,3),'CII use onlyStudy aids per unit'!A:P,9,FALSE))=0,"Not available for this unit",IF(Q29="Select","",VLOOKUP(MID(Q29,1,3),'CII use onlyStudy aids per unit'!A:P,9,FALSE))))</f>
        <v/>
      </c>
      <c r="W29" s="165" t="str">
        <f>IF(S29="Enrolment Plus",IF(VLOOKUP(MID(Q29,1,3),'CII use onlyStudy aids per unit'!A:P,11,FALSE)="Select","Included in Enrolment Plus","Not available for this unit"),IF(IF(Q29="Select","",VLOOKUP(MID(Q29,1,3),'CII use onlyStudy aids per unit'!A:P,11,FALSE))=0,"Not available for this unit",IF(Q29="Select","",VLOOKUP(MID(Q29,1,3),'CII use onlyStudy aids per unit'!A:P,11,FALSE))))</f>
        <v/>
      </c>
      <c r="X29" s="165" t="str">
        <f>IF(S29="Enrolment Plus",IF(VLOOKUP(MID(Q29,1,3),'CII use onlyStudy aids per unit'!A:P,13,FALSE)="Select","Included in Enrolment Plus","Not available for this unit"),IF(IF(Q29="Select","",VLOOKUP(MID(Q29,1,3),'CII use onlyStudy aids per unit'!A:P,13,FALSE))=0,"Not available for this unit",IF(Q29="Select","",VLOOKUP(MID(Q29,1,3),'CII use onlyStudy aids per unit'!A:P,13,FALSE))))</f>
        <v/>
      </c>
      <c r="Y29" s="165" t="str">
        <f>IF(S29="Enrolment Plus",IF(VLOOKUP(MID(Q29,1,3),'CII use onlyStudy aids per unit'!A:P,14,FALSE)="Select","Included in Enrolment Plus","Not available for this unit"),IF(IF(Q29="Select","",VLOOKUP(MID(Q29,1,3),'CII use onlyStudy aids per unit'!A:P,14,FALSE))=0,"Not available for this unit",IF(Q29="Select","",VLOOKUP(MID(Q29,1,3),'CII use onlyStudy aids per unit'!A:P,14,FALSE))))</f>
        <v/>
      </c>
      <c r="Z29" s="165" t="str">
        <f>IF(S29="Enrolment Plus",IF(VLOOKUP(MID(Q29,1,3),'CII use onlyStudy aids per unit'!A:P,15,FALSE)="Select","Included in Enrolment Plus","Not available for this unit"),IF(IF(Q29="Select","",VLOOKUP(MID(Q29,1,3),'CII use onlyStudy aids per unit'!A:P,15,FALSE))=0,"Not available for this unit",IF(Q29="Select","",VLOOKUP(MID(Q29,1,3),'CII use onlyStudy aids per unit'!A:P,15,FALSE))))</f>
        <v/>
      </c>
      <c r="AA29" s="165" t="str">
        <f>IF(S29="Enrolment Plus",IF(VLOOKUP(MID(Q29,1,3),'CII use onlyStudy aids per unit'!A:P,16,FALSE)="Select","Included in Enrolment Plus","Not available for this unit"),IF(IF(Q29="Select","",VLOOKUP(MID(Q29,1,3),'CII use onlyStudy aids per unit'!A:P,16,FALSE))=0,"Not available for this unit",IF(Q29="Select","",VLOOKUP(MID(Q29,1,3),'CII use onlyStudy aids per unit'!A:P,16,FALSE))))</f>
        <v/>
      </c>
      <c r="AB29" s="165" t="str">
        <f>IF(S29="Enrolment Plus",IF(VLOOKUP(MID(Q29,1,3),'CII use onlyStudy aids per unit'!A:P,6,FALSE)="Select","Included in Enrolment Plus","Not available for this unit"),IF(IF(Q29="Select","",VLOOKUP(MID(Q29,1,3),'CII use onlyStudy aids per unit'!A:P,6,FALSE))=0,"Not available for this unit",IF(Q29="Select","",VLOOKUP(MID(Q29,1,3),'CII use onlyStudy aids per unit'!A:P,6,FALSE))))</f>
        <v/>
      </c>
      <c r="AC29" s="165" t="str">
        <f>IF(S29="Enrolment Plus",IF(VLOOKUP(MID(Q29,1,3),'CII use onlyStudy aids per unit'!A:S,19,FALSE)="Select","Included in Enrolment Plus","Not available for this unit"),IF(IF(Q29="Select","",VLOOKUP(MID(Q29,1,3),'CII use onlyStudy aids per unit'!A:S,19,FALSE))=0,"Not available for this unit",IF(Q29="Select","",VLOOKUP(MID(Q29,1,3),'CII use onlyStudy aids per unit'!A:S,19,FALSE))))</f>
        <v/>
      </c>
      <c r="AD29" s="166" t="str">
        <f>IF(S29="Enrolment Plus",IF(VLOOKUP(MID(Q29,1,3),'CII use onlyStudy aids per unit'!A:R,17,FALSE)="Select","Included in Enrolment Plus","Not available for this unit"),IF(IF(Q29="Select","",VLOOKUP(MID(Q29,1,3),'CII use onlyStudy aids per unit'!A:R,17,FALSE))=0,"Not available for this unit",IF(Q29="Select","",VLOOKUP(MID(Q29,1,3),'CII use onlyStudy aids per unit'!A:R,17,FALSE))))</f>
        <v/>
      </c>
      <c r="AE29" s="19"/>
      <c r="AF29" s="190" t="str" cm="1">
        <f t="array" ref="AF29">IFERROR(_xlfn.IFS(N29="United Kingdom","UK",N29="UK","UK",N29="England","UK",N29="Scotland","UK",N29="Wales","UK",N29="Northern Ireland","UK",N29="N Ireland","UK"),"Other")</f>
        <v>Other</v>
      </c>
    </row>
    <row r="30" spans="1:32" s="49" customFormat="1" ht="36.75" customHeight="1">
      <c r="A30" s="47"/>
      <c r="B30" s="48"/>
      <c r="C30" s="179"/>
      <c r="D30" s="33" t="s">
        <v>57</v>
      </c>
      <c r="E30" s="36"/>
      <c r="F30" s="36"/>
      <c r="G30" s="53" t="s">
        <v>57</v>
      </c>
      <c r="H30" s="39"/>
      <c r="I30" s="37"/>
      <c r="J30" s="37"/>
      <c r="K30" s="97"/>
      <c r="L30" s="38"/>
      <c r="M30" s="38"/>
      <c r="N30" s="38"/>
      <c r="O30" s="62" t="s">
        <v>57</v>
      </c>
      <c r="P30" s="62" t="s">
        <v>57</v>
      </c>
      <c r="Q30" s="33" t="s">
        <v>57</v>
      </c>
      <c r="R30" s="147" t="s">
        <v>53</v>
      </c>
      <c r="S30" s="147" t="s">
        <v>57</v>
      </c>
      <c r="T30" s="173" t="s">
        <v>57</v>
      </c>
      <c r="U30" s="174" t="str">
        <f>IF(S30="Enrolment Plus","Included in Enrolment Plus",IF(S30="Enrolment","Included in Enrolment",IF(S30="Enrolment Plus",IF(VLOOKUP(MID(Q30,1,3),'CII use onlyStudy aids per unit'!A:P,7,FALSE)="Select","Included in Enrolment Plus","Not available for this unit"),IF(IF(Q30="Select","",VLOOKUP(MID(Q30,1,3),'CII use onlyStudy aids per unit'!A:P,7,FALSE))=0,"Not available for this unit",IF(Q30="Select","",VLOOKUP(MID(Q30,1,3),'CII use onlyStudy aids per unit'!A:P,7,FALSE))))))</f>
        <v/>
      </c>
      <c r="V30" s="165" t="str">
        <f>IF(S30="Enrolment Plus",IF(VLOOKUP(MID(Q30,1,3),'CII use onlyStudy aids per unit'!A:P,9,FALSE)="Select","Included in Enrolment Plus","Not available for this unit"),IF(IF(Q30="Select","",VLOOKUP(MID(Q30,1,3),'CII use onlyStudy aids per unit'!A:P,9,FALSE))=0,"Not available for this unit",IF(Q30="Select","",VLOOKUP(MID(Q30,1,3),'CII use onlyStudy aids per unit'!A:P,9,FALSE))))</f>
        <v/>
      </c>
      <c r="W30" s="165" t="str">
        <f>IF(S30="Enrolment Plus",IF(VLOOKUP(MID(Q30,1,3),'CII use onlyStudy aids per unit'!A:P,11,FALSE)="Select","Included in Enrolment Plus","Not available for this unit"),IF(IF(Q30="Select","",VLOOKUP(MID(Q30,1,3),'CII use onlyStudy aids per unit'!A:P,11,FALSE))=0,"Not available for this unit",IF(Q30="Select","",VLOOKUP(MID(Q30,1,3),'CII use onlyStudy aids per unit'!A:P,11,FALSE))))</f>
        <v/>
      </c>
      <c r="X30" s="165" t="str">
        <f>IF(S30="Enrolment Plus",IF(VLOOKUP(MID(Q30,1,3),'CII use onlyStudy aids per unit'!A:P,13,FALSE)="Select","Included in Enrolment Plus","Not available for this unit"),IF(IF(Q30="Select","",VLOOKUP(MID(Q30,1,3),'CII use onlyStudy aids per unit'!A:P,13,FALSE))=0,"Not available for this unit",IF(Q30="Select","",VLOOKUP(MID(Q30,1,3),'CII use onlyStudy aids per unit'!A:P,13,FALSE))))</f>
        <v/>
      </c>
      <c r="Y30" s="165" t="str">
        <f>IF(S30="Enrolment Plus",IF(VLOOKUP(MID(Q30,1,3),'CII use onlyStudy aids per unit'!A:P,14,FALSE)="Select","Included in Enrolment Plus","Not available for this unit"),IF(IF(Q30="Select","",VLOOKUP(MID(Q30,1,3),'CII use onlyStudy aids per unit'!A:P,14,FALSE))=0,"Not available for this unit",IF(Q30="Select","",VLOOKUP(MID(Q30,1,3),'CII use onlyStudy aids per unit'!A:P,14,FALSE))))</f>
        <v/>
      </c>
      <c r="Z30" s="165" t="str">
        <f>IF(S30="Enrolment Plus",IF(VLOOKUP(MID(Q30,1,3),'CII use onlyStudy aids per unit'!A:P,15,FALSE)="Select","Included in Enrolment Plus","Not available for this unit"),IF(IF(Q30="Select","",VLOOKUP(MID(Q30,1,3),'CII use onlyStudy aids per unit'!A:P,15,FALSE))=0,"Not available for this unit",IF(Q30="Select","",VLOOKUP(MID(Q30,1,3),'CII use onlyStudy aids per unit'!A:P,15,FALSE))))</f>
        <v/>
      </c>
      <c r="AA30" s="165" t="str">
        <f>IF(S30="Enrolment Plus",IF(VLOOKUP(MID(Q30,1,3),'CII use onlyStudy aids per unit'!A:P,16,FALSE)="Select","Included in Enrolment Plus","Not available for this unit"),IF(IF(Q30="Select","",VLOOKUP(MID(Q30,1,3),'CII use onlyStudy aids per unit'!A:P,16,FALSE))=0,"Not available for this unit",IF(Q30="Select","",VLOOKUP(MID(Q30,1,3),'CII use onlyStudy aids per unit'!A:P,16,FALSE))))</f>
        <v/>
      </c>
      <c r="AB30" s="165" t="str">
        <f>IF(S30="Enrolment Plus",IF(VLOOKUP(MID(Q30,1,3),'CII use onlyStudy aids per unit'!A:P,6,FALSE)="Select","Included in Enrolment Plus","Not available for this unit"),IF(IF(Q30="Select","",VLOOKUP(MID(Q30,1,3),'CII use onlyStudy aids per unit'!A:P,6,FALSE))=0,"Not available for this unit",IF(Q30="Select","",VLOOKUP(MID(Q30,1,3),'CII use onlyStudy aids per unit'!A:P,6,FALSE))))</f>
        <v/>
      </c>
      <c r="AC30" s="165" t="str">
        <f>IF(S30="Enrolment Plus",IF(VLOOKUP(MID(Q30,1,3),'CII use onlyStudy aids per unit'!A:S,19,FALSE)="Select","Included in Enrolment Plus","Not available for this unit"),IF(IF(Q30="Select","",VLOOKUP(MID(Q30,1,3),'CII use onlyStudy aids per unit'!A:S,19,FALSE))=0,"Not available for this unit",IF(Q30="Select","",VLOOKUP(MID(Q30,1,3),'CII use onlyStudy aids per unit'!A:S,19,FALSE))))</f>
        <v/>
      </c>
      <c r="AD30" s="166" t="str">
        <f>IF(S30="Enrolment Plus",IF(VLOOKUP(MID(Q30,1,3),'CII use onlyStudy aids per unit'!A:R,17,FALSE)="Select","Included in Enrolment Plus","Not available for this unit"),IF(IF(Q30="Select","",VLOOKUP(MID(Q30,1,3),'CII use onlyStudy aids per unit'!A:R,17,FALSE))=0,"Not available for this unit",IF(Q30="Select","",VLOOKUP(MID(Q30,1,3),'CII use onlyStudy aids per unit'!A:R,17,FALSE))))</f>
        <v/>
      </c>
      <c r="AE30" s="19"/>
      <c r="AF30" s="190" t="str" cm="1">
        <f t="array" ref="AF30">IFERROR(_xlfn.IFS(N30="United Kingdom","UK",N30="UK","UK",N30="England","UK",N30="Scotland","UK",N30="Wales","UK",N30="Northern Ireland","UK",N30="N Ireland","UK"),"Other")</f>
        <v>Other</v>
      </c>
    </row>
    <row r="31" spans="1:32" s="49" customFormat="1" ht="36.75" customHeight="1">
      <c r="A31" s="47"/>
      <c r="B31" s="48"/>
      <c r="C31" s="179"/>
      <c r="D31" s="33" t="s">
        <v>57</v>
      </c>
      <c r="E31" s="36"/>
      <c r="F31" s="36"/>
      <c r="G31" s="53" t="s">
        <v>57</v>
      </c>
      <c r="H31" s="39"/>
      <c r="I31" s="37"/>
      <c r="J31" s="37"/>
      <c r="K31" s="97"/>
      <c r="L31" s="38"/>
      <c r="M31" s="38"/>
      <c r="N31" s="38"/>
      <c r="O31" s="62" t="s">
        <v>57</v>
      </c>
      <c r="P31" s="62" t="s">
        <v>57</v>
      </c>
      <c r="Q31" s="33" t="s">
        <v>57</v>
      </c>
      <c r="R31" s="147" t="s">
        <v>53</v>
      </c>
      <c r="S31" s="147" t="s">
        <v>57</v>
      </c>
      <c r="T31" s="173" t="s">
        <v>57</v>
      </c>
      <c r="U31" s="174" t="str">
        <f>IF(S31="Enrolment Plus","Included in Enrolment Plus",IF(S31="Enrolment","Included in Enrolment",IF(S31="Enrolment Plus",IF(VLOOKUP(MID(Q31,1,3),'CII use onlyStudy aids per unit'!A:P,7,FALSE)="Select","Included in Enrolment Plus","Not available for this unit"),IF(IF(Q31="Select","",VLOOKUP(MID(Q31,1,3),'CII use onlyStudy aids per unit'!A:P,7,FALSE))=0,"Not available for this unit",IF(Q31="Select","",VLOOKUP(MID(Q31,1,3),'CII use onlyStudy aids per unit'!A:P,7,FALSE))))))</f>
        <v/>
      </c>
      <c r="V31" s="165" t="str">
        <f>IF(S31="Enrolment Plus",IF(VLOOKUP(MID(Q31,1,3),'CII use onlyStudy aids per unit'!A:P,9,FALSE)="Select","Included in Enrolment Plus","Not available for this unit"),IF(IF(Q31="Select","",VLOOKUP(MID(Q31,1,3),'CII use onlyStudy aids per unit'!A:P,9,FALSE))=0,"Not available for this unit",IF(Q31="Select","",VLOOKUP(MID(Q31,1,3),'CII use onlyStudy aids per unit'!A:P,9,FALSE))))</f>
        <v/>
      </c>
      <c r="W31" s="165" t="str">
        <f>IF(S31="Enrolment Plus",IF(VLOOKUP(MID(Q31,1,3),'CII use onlyStudy aids per unit'!A:P,11,FALSE)="Select","Included in Enrolment Plus","Not available for this unit"),IF(IF(Q31="Select","",VLOOKUP(MID(Q31,1,3),'CII use onlyStudy aids per unit'!A:P,11,FALSE))=0,"Not available for this unit",IF(Q31="Select","",VLOOKUP(MID(Q31,1,3),'CII use onlyStudy aids per unit'!A:P,11,FALSE))))</f>
        <v/>
      </c>
      <c r="X31" s="165" t="str">
        <f>IF(S31="Enrolment Plus",IF(VLOOKUP(MID(Q31,1,3),'CII use onlyStudy aids per unit'!A:P,13,FALSE)="Select","Included in Enrolment Plus","Not available for this unit"),IF(IF(Q31="Select","",VLOOKUP(MID(Q31,1,3),'CII use onlyStudy aids per unit'!A:P,13,FALSE))=0,"Not available for this unit",IF(Q31="Select","",VLOOKUP(MID(Q31,1,3),'CII use onlyStudy aids per unit'!A:P,13,FALSE))))</f>
        <v/>
      </c>
      <c r="Y31" s="165" t="str">
        <f>IF(S31="Enrolment Plus",IF(VLOOKUP(MID(Q31,1,3),'CII use onlyStudy aids per unit'!A:P,14,FALSE)="Select","Included in Enrolment Plus","Not available for this unit"),IF(IF(Q31="Select","",VLOOKUP(MID(Q31,1,3),'CII use onlyStudy aids per unit'!A:P,14,FALSE))=0,"Not available for this unit",IF(Q31="Select","",VLOOKUP(MID(Q31,1,3),'CII use onlyStudy aids per unit'!A:P,14,FALSE))))</f>
        <v/>
      </c>
      <c r="Z31" s="165" t="str">
        <f>IF(S31="Enrolment Plus",IF(VLOOKUP(MID(Q31,1,3),'CII use onlyStudy aids per unit'!A:P,15,FALSE)="Select","Included in Enrolment Plus","Not available for this unit"),IF(IF(Q31="Select","",VLOOKUP(MID(Q31,1,3),'CII use onlyStudy aids per unit'!A:P,15,FALSE))=0,"Not available for this unit",IF(Q31="Select","",VLOOKUP(MID(Q31,1,3),'CII use onlyStudy aids per unit'!A:P,15,FALSE))))</f>
        <v/>
      </c>
      <c r="AA31" s="165" t="str">
        <f>IF(S31="Enrolment Plus",IF(VLOOKUP(MID(Q31,1,3),'CII use onlyStudy aids per unit'!A:P,16,FALSE)="Select","Included in Enrolment Plus","Not available for this unit"),IF(IF(Q31="Select","",VLOOKUP(MID(Q31,1,3),'CII use onlyStudy aids per unit'!A:P,16,FALSE))=0,"Not available for this unit",IF(Q31="Select","",VLOOKUP(MID(Q31,1,3),'CII use onlyStudy aids per unit'!A:P,16,FALSE))))</f>
        <v/>
      </c>
      <c r="AB31" s="165" t="str">
        <f>IF(S31="Enrolment Plus",IF(VLOOKUP(MID(Q31,1,3),'CII use onlyStudy aids per unit'!A:P,6,FALSE)="Select","Included in Enrolment Plus","Not available for this unit"),IF(IF(Q31="Select","",VLOOKUP(MID(Q31,1,3),'CII use onlyStudy aids per unit'!A:P,6,FALSE))=0,"Not available for this unit",IF(Q31="Select","",VLOOKUP(MID(Q31,1,3),'CII use onlyStudy aids per unit'!A:P,6,FALSE))))</f>
        <v/>
      </c>
      <c r="AC31" s="165" t="str">
        <f>IF(S31="Enrolment Plus",IF(VLOOKUP(MID(Q31,1,3),'CII use onlyStudy aids per unit'!A:S,19,FALSE)="Select","Included in Enrolment Plus","Not available for this unit"),IF(IF(Q31="Select","",VLOOKUP(MID(Q31,1,3),'CII use onlyStudy aids per unit'!A:S,19,FALSE))=0,"Not available for this unit",IF(Q31="Select","",VLOOKUP(MID(Q31,1,3),'CII use onlyStudy aids per unit'!A:S,19,FALSE))))</f>
        <v/>
      </c>
      <c r="AD31" s="166" t="str">
        <f>IF(S31="Enrolment Plus",IF(VLOOKUP(MID(Q31,1,3),'CII use onlyStudy aids per unit'!A:R,17,FALSE)="Select","Included in Enrolment Plus","Not available for this unit"),IF(IF(Q31="Select","",VLOOKUP(MID(Q31,1,3),'CII use onlyStudy aids per unit'!A:R,17,FALSE))=0,"Not available for this unit",IF(Q31="Select","",VLOOKUP(MID(Q31,1,3),'CII use onlyStudy aids per unit'!A:R,17,FALSE))))</f>
        <v/>
      </c>
      <c r="AE31" s="19"/>
      <c r="AF31" s="190" t="str" cm="1">
        <f t="array" ref="AF31">IFERROR(_xlfn.IFS(N31="United Kingdom","UK",N31="UK","UK",N31="England","UK",N31="Scotland","UK",N31="Wales","UK",N31="Northern Ireland","UK",N31="N Ireland","UK"),"Other")</f>
        <v>Other</v>
      </c>
    </row>
    <row r="32" spans="1:32" s="49" customFormat="1" ht="36.75" customHeight="1">
      <c r="A32" s="47"/>
      <c r="B32" s="48"/>
      <c r="C32" s="179"/>
      <c r="D32" s="33" t="s">
        <v>57</v>
      </c>
      <c r="E32" s="36"/>
      <c r="F32" s="36"/>
      <c r="G32" s="57" t="s">
        <v>57</v>
      </c>
      <c r="H32" s="36"/>
      <c r="I32" s="37"/>
      <c r="J32" s="37"/>
      <c r="K32" s="97"/>
      <c r="L32" s="38"/>
      <c r="M32" s="38"/>
      <c r="N32" s="38"/>
      <c r="O32" s="62" t="s">
        <v>57</v>
      </c>
      <c r="P32" s="62" t="s">
        <v>57</v>
      </c>
      <c r="Q32" s="33" t="s">
        <v>57</v>
      </c>
      <c r="R32" s="147" t="s">
        <v>53</v>
      </c>
      <c r="S32" s="147" t="s">
        <v>57</v>
      </c>
      <c r="T32" s="173" t="s">
        <v>57</v>
      </c>
      <c r="U32" s="174" t="str">
        <f>IF(S32="Enrolment Plus","Included in Enrolment Plus",IF(S32="Enrolment","Included in Enrolment",IF(S32="Enrolment Plus",IF(VLOOKUP(MID(Q32,1,3),'CII use onlyStudy aids per unit'!A:P,7,FALSE)="Select","Included in Enrolment Plus","Not available for this unit"),IF(IF(Q32="Select","",VLOOKUP(MID(Q32,1,3),'CII use onlyStudy aids per unit'!A:P,7,FALSE))=0,"Not available for this unit",IF(Q32="Select","",VLOOKUP(MID(Q32,1,3),'CII use onlyStudy aids per unit'!A:P,7,FALSE))))))</f>
        <v/>
      </c>
      <c r="V32" s="165" t="str">
        <f>IF(S32="Enrolment Plus",IF(VLOOKUP(MID(Q32,1,3),'CII use onlyStudy aids per unit'!A:P,9,FALSE)="Select","Included in Enrolment Plus","Not available for this unit"),IF(IF(Q32="Select","",VLOOKUP(MID(Q32,1,3),'CII use onlyStudy aids per unit'!A:P,9,FALSE))=0,"Not available for this unit",IF(Q32="Select","",VLOOKUP(MID(Q32,1,3),'CII use onlyStudy aids per unit'!A:P,9,FALSE))))</f>
        <v/>
      </c>
      <c r="W32" s="165" t="str">
        <f>IF(S32="Enrolment Plus",IF(VLOOKUP(MID(Q32,1,3),'CII use onlyStudy aids per unit'!A:P,11,FALSE)="Select","Included in Enrolment Plus","Not available for this unit"),IF(IF(Q32="Select","",VLOOKUP(MID(Q32,1,3),'CII use onlyStudy aids per unit'!A:P,11,FALSE))=0,"Not available for this unit",IF(Q32="Select","",VLOOKUP(MID(Q32,1,3),'CII use onlyStudy aids per unit'!A:P,11,FALSE))))</f>
        <v/>
      </c>
      <c r="X32" s="165" t="str">
        <f>IF(S32="Enrolment Plus",IF(VLOOKUP(MID(Q32,1,3),'CII use onlyStudy aids per unit'!A:P,13,FALSE)="Select","Included in Enrolment Plus","Not available for this unit"),IF(IF(Q32="Select","",VLOOKUP(MID(Q32,1,3),'CII use onlyStudy aids per unit'!A:P,13,FALSE))=0,"Not available for this unit",IF(Q32="Select","",VLOOKUP(MID(Q32,1,3),'CII use onlyStudy aids per unit'!A:P,13,FALSE))))</f>
        <v/>
      </c>
      <c r="Y32" s="165" t="str">
        <f>IF(S32="Enrolment Plus",IF(VLOOKUP(MID(Q32,1,3),'CII use onlyStudy aids per unit'!A:P,14,FALSE)="Select","Included in Enrolment Plus","Not available for this unit"),IF(IF(Q32="Select","",VLOOKUP(MID(Q32,1,3),'CII use onlyStudy aids per unit'!A:P,14,FALSE))=0,"Not available for this unit",IF(Q32="Select","",VLOOKUP(MID(Q32,1,3),'CII use onlyStudy aids per unit'!A:P,14,FALSE))))</f>
        <v/>
      </c>
      <c r="Z32" s="165" t="str">
        <f>IF(S32="Enrolment Plus",IF(VLOOKUP(MID(Q32,1,3),'CII use onlyStudy aids per unit'!A:P,15,FALSE)="Select","Included in Enrolment Plus","Not available for this unit"),IF(IF(Q32="Select","",VLOOKUP(MID(Q32,1,3),'CII use onlyStudy aids per unit'!A:P,15,FALSE))=0,"Not available for this unit",IF(Q32="Select","",VLOOKUP(MID(Q32,1,3),'CII use onlyStudy aids per unit'!A:P,15,FALSE))))</f>
        <v/>
      </c>
      <c r="AA32" s="165" t="str">
        <f>IF(S32="Enrolment Plus",IF(VLOOKUP(MID(Q32,1,3),'CII use onlyStudy aids per unit'!A:P,16,FALSE)="Select","Included in Enrolment Plus","Not available for this unit"),IF(IF(Q32="Select","",VLOOKUP(MID(Q32,1,3),'CII use onlyStudy aids per unit'!A:P,16,FALSE))=0,"Not available for this unit",IF(Q32="Select","",VLOOKUP(MID(Q32,1,3),'CII use onlyStudy aids per unit'!A:P,16,FALSE))))</f>
        <v/>
      </c>
      <c r="AB32" s="165" t="str">
        <f>IF(S32="Enrolment Plus",IF(VLOOKUP(MID(Q32,1,3),'CII use onlyStudy aids per unit'!A:P,6,FALSE)="Select","Included in Enrolment Plus","Not available for this unit"),IF(IF(Q32="Select","",VLOOKUP(MID(Q32,1,3),'CII use onlyStudy aids per unit'!A:P,6,FALSE))=0,"Not available for this unit",IF(Q32="Select","",VLOOKUP(MID(Q32,1,3),'CII use onlyStudy aids per unit'!A:P,6,FALSE))))</f>
        <v/>
      </c>
      <c r="AC32" s="165" t="str">
        <f>IF(S32="Enrolment Plus",IF(VLOOKUP(MID(Q32,1,3),'CII use onlyStudy aids per unit'!A:S,19,FALSE)="Select","Included in Enrolment Plus","Not available for this unit"),IF(IF(Q32="Select","",VLOOKUP(MID(Q32,1,3),'CII use onlyStudy aids per unit'!A:S,19,FALSE))=0,"Not available for this unit",IF(Q32="Select","",VLOOKUP(MID(Q32,1,3),'CII use onlyStudy aids per unit'!A:S,19,FALSE))))</f>
        <v/>
      </c>
      <c r="AD32" s="166" t="str">
        <f>IF(S32="Enrolment Plus",IF(VLOOKUP(MID(Q32,1,3),'CII use onlyStudy aids per unit'!A:R,17,FALSE)="Select","Included in Enrolment Plus","Not available for this unit"),IF(IF(Q32="Select","",VLOOKUP(MID(Q32,1,3),'CII use onlyStudy aids per unit'!A:R,17,FALSE))=0,"Not available for this unit",IF(Q32="Select","",VLOOKUP(MID(Q32,1,3),'CII use onlyStudy aids per unit'!A:R,17,FALSE))))</f>
        <v/>
      </c>
      <c r="AE32" s="19"/>
      <c r="AF32" s="190" t="str" cm="1">
        <f t="array" ref="AF32">IFERROR(_xlfn.IFS(N32="United Kingdom","UK",N32="UK","UK",N32="England","UK",N32="Scotland","UK",N32="Wales","UK",N32="Northern Ireland","UK",N32="N Ireland","UK"),"Other")</f>
        <v>Other</v>
      </c>
    </row>
    <row r="33" spans="1:32" s="49" customFormat="1" ht="36.75" customHeight="1">
      <c r="A33" s="47"/>
      <c r="B33" s="48"/>
      <c r="C33" s="179"/>
      <c r="D33" s="33" t="s">
        <v>57</v>
      </c>
      <c r="E33" s="36"/>
      <c r="F33" s="36"/>
      <c r="G33" s="53" t="s">
        <v>57</v>
      </c>
      <c r="H33" s="39"/>
      <c r="I33" s="37"/>
      <c r="J33" s="37"/>
      <c r="K33" s="97"/>
      <c r="L33" s="38"/>
      <c r="M33" s="38"/>
      <c r="N33" s="38"/>
      <c r="O33" s="62" t="s">
        <v>57</v>
      </c>
      <c r="P33" s="62" t="s">
        <v>57</v>
      </c>
      <c r="Q33" s="33" t="s">
        <v>57</v>
      </c>
      <c r="R33" s="147" t="s">
        <v>53</v>
      </c>
      <c r="S33" s="147" t="s">
        <v>57</v>
      </c>
      <c r="T33" s="173" t="s">
        <v>57</v>
      </c>
      <c r="U33" s="174" t="str">
        <f>IF(S33="Enrolment Plus","Included in Enrolment Plus",IF(S33="Enrolment","Included in Enrolment",IF(S33="Enrolment Plus",IF(VLOOKUP(MID(Q33,1,3),'CII use onlyStudy aids per unit'!A:P,7,FALSE)="Select","Included in Enrolment Plus","Not available for this unit"),IF(IF(Q33="Select","",VLOOKUP(MID(Q33,1,3),'CII use onlyStudy aids per unit'!A:P,7,FALSE))=0,"Not available for this unit",IF(Q33="Select","",VLOOKUP(MID(Q33,1,3),'CII use onlyStudy aids per unit'!A:P,7,FALSE))))))</f>
        <v/>
      </c>
      <c r="V33" s="165" t="str">
        <f>IF(S33="Enrolment Plus",IF(VLOOKUP(MID(Q33,1,3),'CII use onlyStudy aids per unit'!A:P,9,FALSE)="Select","Included in Enrolment Plus","Not available for this unit"),IF(IF(Q33="Select","",VLOOKUP(MID(Q33,1,3),'CII use onlyStudy aids per unit'!A:P,9,FALSE))=0,"Not available for this unit",IF(Q33="Select","",VLOOKUP(MID(Q33,1,3),'CII use onlyStudy aids per unit'!A:P,9,FALSE))))</f>
        <v/>
      </c>
      <c r="W33" s="165" t="str">
        <f>IF(S33="Enrolment Plus",IF(VLOOKUP(MID(Q33,1,3),'CII use onlyStudy aids per unit'!A:P,11,FALSE)="Select","Included in Enrolment Plus","Not available for this unit"),IF(IF(Q33="Select","",VLOOKUP(MID(Q33,1,3),'CII use onlyStudy aids per unit'!A:P,11,FALSE))=0,"Not available for this unit",IF(Q33="Select","",VLOOKUP(MID(Q33,1,3),'CII use onlyStudy aids per unit'!A:P,11,FALSE))))</f>
        <v/>
      </c>
      <c r="X33" s="165" t="str">
        <f>IF(S33="Enrolment Plus",IF(VLOOKUP(MID(Q33,1,3),'CII use onlyStudy aids per unit'!A:P,13,FALSE)="Select","Included in Enrolment Plus","Not available for this unit"),IF(IF(Q33="Select","",VLOOKUP(MID(Q33,1,3),'CII use onlyStudy aids per unit'!A:P,13,FALSE))=0,"Not available for this unit",IF(Q33="Select","",VLOOKUP(MID(Q33,1,3),'CII use onlyStudy aids per unit'!A:P,13,FALSE))))</f>
        <v/>
      </c>
      <c r="Y33" s="165" t="str">
        <f>IF(S33="Enrolment Plus",IF(VLOOKUP(MID(Q33,1,3),'CII use onlyStudy aids per unit'!A:P,14,FALSE)="Select","Included in Enrolment Plus","Not available for this unit"),IF(IF(Q33="Select","",VLOOKUP(MID(Q33,1,3),'CII use onlyStudy aids per unit'!A:P,14,FALSE))=0,"Not available for this unit",IF(Q33="Select","",VLOOKUP(MID(Q33,1,3),'CII use onlyStudy aids per unit'!A:P,14,FALSE))))</f>
        <v/>
      </c>
      <c r="Z33" s="165" t="str">
        <f>IF(S33="Enrolment Plus",IF(VLOOKUP(MID(Q33,1,3),'CII use onlyStudy aids per unit'!A:P,15,FALSE)="Select","Included in Enrolment Plus","Not available for this unit"),IF(IF(Q33="Select","",VLOOKUP(MID(Q33,1,3),'CII use onlyStudy aids per unit'!A:P,15,FALSE))=0,"Not available for this unit",IF(Q33="Select","",VLOOKUP(MID(Q33,1,3),'CII use onlyStudy aids per unit'!A:P,15,FALSE))))</f>
        <v/>
      </c>
      <c r="AA33" s="165" t="str">
        <f>IF(S33="Enrolment Plus",IF(VLOOKUP(MID(Q33,1,3),'CII use onlyStudy aids per unit'!A:P,16,FALSE)="Select","Included in Enrolment Plus","Not available for this unit"),IF(IF(Q33="Select","",VLOOKUP(MID(Q33,1,3),'CII use onlyStudy aids per unit'!A:P,16,FALSE))=0,"Not available for this unit",IF(Q33="Select","",VLOOKUP(MID(Q33,1,3),'CII use onlyStudy aids per unit'!A:P,16,FALSE))))</f>
        <v/>
      </c>
      <c r="AB33" s="165" t="str">
        <f>IF(S33="Enrolment Plus",IF(VLOOKUP(MID(Q33,1,3),'CII use onlyStudy aids per unit'!A:P,6,FALSE)="Select","Included in Enrolment Plus","Not available for this unit"),IF(IF(Q33="Select","",VLOOKUP(MID(Q33,1,3),'CII use onlyStudy aids per unit'!A:P,6,FALSE))=0,"Not available for this unit",IF(Q33="Select","",VLOOKUP(MID(Q33,1,3),'CII use onlyStudy aids per unit'!A:P,6,FALSE))))</f>
        <v/>
      </c>
      <c r="AC33" s="165" t="str">
        <f>IF(S33="Enrolment Plus",IF(VLOOKUP(MID(Q33,1,3),'CII use onlyStudy aids per unit'!A:S,19,FALSE)="Select","Included in Enrolment Plus","Not available for this unit"),IF(IF(Q33="Select","",VLOOKUP(MID(Q33,1,3),'CII use onlyStudy aids per unit'!A:S,19,FALSE))=0,"Not available for this unit",IF(Q33="Select","",VLOOKUP(MID(Q33,1,3),'CII use onlyStudy aids per unit'!A:S,19,FALSE))))</f>
        <v/>
      </c>
      <c r="AD33" s="166" t="str">
        <f>IF(S33="Enrolment Plus",IF(VLOOKUP(MID(Q33,1,3),'CII use onlyStudy aids per unit'!A:R,17,FALSE)="Select","Included in Enrolment Plus","Not available for this unit"),IF(IF(Q33="Select","",VLOOKUP(MID(Q33,1,3),'CII use onlyStudy aids per unit'!A:R,17,FALSE))=0,"Not available for this unit",IF(Q33="Select","",VLOOKUP(MID(Q33,1,3),'CII use onlyStudy aids per unit'!A:R,17,FALSE))))</f>
        <v/>
      </c>
      <c r="AE33" s="19"/>
      <c r="AF33" s="190" t="str" cm="1">
        <f t="array" ref="AF33">IFERROR(_xlfn.IFS(N33="United Kingdom","UK",N33="UK","UK",N33="England","UK",N33="Scotland","UK",N33="Wales","UK",N33="Northern Ireland","UK",N33="N Ireland","UK"),"Other")</f>
        <v>Other</v>
      </c>
    </row>
    <row r="34" spans="1:32" s="49" customFormat="1" ht="36.75" customHeight="1">
      <c r="A34" s="47"/>
      <c r="B34" s="48"/>
      <c r="C34" s="179"/>
      <c r="D34" s="33" t="s">
        <v>57</v>
      </c>
      <c r="E34" s="36"/>
      <c r="F34" s="36"/>
      <c r="G34" s="53" t="s">
        <v>57</v>
      </c>
      <c r="H34" s="39"/>
      <c r="I34" s="37"/>
      <c r="J34" s="37"/>
      <c r="K34" s="97"/>
      <c r="L34" s="38"/>
      <c r="M34" s="38"/>
      <c r="N34" s="38"/>
      <c r="O34" s="62" t="s">
        <v>57</v>
      </c>
      <c r="P34" s="62" t="s">
        <v>57</v>
      </c>
      <c r="Q34" s="33" t="s">
        <v>57</v>
      </c>
      <c r="R34" s="147" t="s">
        <v>53</v>
      </c>
      <c r="S34" s="147" t="s">
        <v>57</v>
      </c>
      <c r="T34" s="173" t="s">
        <v>57</v>
      </c>
      <c r="U34" s="174" t="str">
        <f>IF(S34="Enrolment Plus","Included in Enrolment Plus",IF(S34="Enrolment","Included in Enrolment",IF(S34="Enrolment Plus",IF(VLOOKUP(MID(Q34,1,3),'CII use onlyStudy aids per unit'!A:P,7,FALSE)="Select","Included in Enrolment Plus","Not available for this unit"),IF(IF(Q34="Select","",VLOOKUP(MID(Q34,1,3),'CII use onlyStudy aids per unit'!A:P,7,FALSE))=0,"Not available for this unit",IF(Q34="Select","",VLOOKUP(MID(Q34,1,3),'CII use onlyStudy aids per unit'!A:P,7,FALSE))))))</f>
        <v/>
      </c>
      <c r="V34" s="165" t="str">
        <f>IF(S34="Enrolment Plus",IF(VLOOKUP(MID(Q34,1,3),'CII use onlyStudy aids per unit'!A:P,9,FALSE)="Select","Included in Enrolment Plus","Not available for this unit"),IF(IF(Q34="Select","",VLOOKUP(MID(Q34,1,3),'CII use onlyStudy aids per unit'!A:P,9,FALSE))=0,"Not available for this unit",IF(Q34="Select","",VLOOKUP(MID(Q34,1,3),'CII use onlyStudy aids per unit'!A:P,9,FALSE))))</f>
        <v/>
      </c>
      <c r="W34" s="165" t="str">
        <f>IF(S34="Enrolment Plus",IF(VLOOKUP(MID(Q34,1,3),'CII use onlyStudy aids per unit'!A:P,11,FALSE)="Select","Included in Enrolment Plus","Not available for this unit"),IF(IF(Q34="Select","",VLOOKUP(MID(Q34,1,3),'CII use onlyStudy aids per unit'!A:P,11,FALSE))=0,"Not available for this unit",IF(Q34="Select","",VLOOKUP(MID(Q34,1,3),'CII use onlyStudy aids per unit'!A:P,11,FALSE))))</f>
        <v/>
      </c>
      <c r="X34" s="165" t="str">
        <f>IF(S34="Enrolment Plus",IF(VLOOKUP(MID(Q34,1,3),'CII use onlyStudy aids per unit'!A:P,13,FALSE)="Select","Included in Enrolment Plus","Not available for this unit"),IF(IF(Q34="Select","",VLOOKUP(MID(Q34,1,3),'CII use onlyStudy aids per unit'!A:P,13,FALSE))=0,"Not available for this unit",IF(Q34="Select","",VLOOKUP(MID(Q34,1,3),'CII use onlyStudy aids per unit'!A:P,13,FALSE))))</f>
        <v/>
      </c>
      <c r="Y34" s="165" t="str">
        <f>IF(S34="Enrolment Plus",IF(VLOOKUP(MID(Q34,1,3),'CII use onlyStudy aids per unit'!A:P,14,FALSE)="Select","Included in Enrolment Plus","Not available for this unit"),IF(IF(Q34="Select","",VLOOKUP(MID(Q34,1,3),'CII use onlyStudy aids per unit'!A:P,14,FALSE))=0,"Not available for this unit",IF(Q34="Select","",VLOOKUP(MID(Q34,1,3),'CII use onlyStudy aids per unit'!A:P,14,FALSE))))</f>
        <v/>
      </c>
      <c r="Z34" s="165" t="str">
        <f>IF(S34="Enrolment Plus",IF(VLOOKUP(MID(Q34,1,3),'CII use onlyStudy aids per unit'!A:P,15,FALSE)="Select","Included in Enrolment Plus","Not available for this unit"),IF(IF(Q34="Select","",VLOOKUP(MID(Q34,1,3),'CII use onlyStudy aids per unit'!A:P,15,FALSE))=0,"Not available for this unit",IF(Q34="Select","",VLOOKUP(MID(Q34,1,3),'CII use onlyStudy aids per unit'!A:P,15,FALSE))))</f>
        <v/>
      </c>
      <c r="AA34" s="165" t="str">
        <f>IF(S34="Enrolment Plus",IF(VLOOKUP(MID(Q34,1,3),'CII use onlyStudy aids per unit'!A:P,16,FALSE)="Select","Included in Enrolment Plus","Not available for this unit"),IF(IF(Q34="Select","",VLOOKUP(MID(Q34,1,3),'CII use onlyStudy aids per unit'!A:P,16,FALSE))=0,"Not available for this unit",IF(Q34="Select","",VLOOKUP(MID(Q34,1,3),'CII use onlyStudy aids per unit'!A:P,16,FALSE))))</f>
        <v/>
      </c>
      <c r="AB34" s="165" t="str">
        <f>IF(S34="Enrolment Plus",IF(VLOOKUP(MID(Q34,1,3),'CII use onlyStudy aids per unit'!A:P,6,FALSE)="Select","Included in Enrolment Plus","Not available for this unit"),IF(IF(Q34="Select","",VLOOKUP(MID(Q34,1,3),'CII use onlyStudy aids per unit'!A:P,6,FALSE))=0,"Not available for this unit",IF(Q34="Select","",VLOOKUP(MID(Q34,1,3),'CII use onlyStudy aids per unit'!A:P,6,FALSE))))</f>
        <v/>
      </c>
      <c r="AC34" s="165" t="str">
        <f>IF(S34="Enrolment Plus",IF(VLOOKUP(MID(Q34,1,3),'CII use onlyStudy aids per unit'!A:S,19,FALSE)="Select","Included in Enrolment Plus","Not available for this unit"),IF(IF(Q34="Select","",VLOOKUP(MID(Q34,1,3),'CII use onlyStudy aids per unit'!A:S,19,FALSE))=0,"Not available for this unit",IF(Q34="Select","",VLOOKUP(MID(Q34,1,3),'CII use onlyStudy aids per unit'!A:S,19,FALSE))))</f>
        <v/>
      </c>
      <c r="AD34" s="166" t="str">
        <f>IF(S34="Enrolment Plus",IF(VLOOKUP(MID(Q34,1,3),'CII use onlyStudy aids per unit'!A:R,17,FALSE)="Select","Included in Enrolment Plus","Not available for this unit"),IF(IF(Q34="Select","",VLOOKUP(MID(Q34,1,3),'CII use onlyStudy aids per unit'!A:R,17,FALSE))=0,"Not available for this unit",IF(Q34="Select","",VLOOKUP(MID(Q34,1,3),'CII use onlyStudy aids per unit'!A:R,17,FALSE))))</f>
        <v/>
      </c>
      <c r="AE34" s="19"/>
      <c r="AF34" s="190" t="str" cm="1">
        <f t="array" ref="AF34">IFERROR(_xlfn.IFS(N34="United Kingdom","UK",N34="UK","UK",N34="England","UK",N34="Scotland","UK",N34="Wales","UK",N34="Northern Ireland","UK",N34="N Ireland","UK"),"Other")</f>
        <v>Other</v>
      </c>
    </row>
    <row r="35" spans="1:32" s="49" customFormat="1" ht="36.75" customHeight="1">
      <c r="A35" s="47"/>
      <c r="B35" s="48"/>
      <c r="C35" s="179"/>
      <c r="D35" s="33" t="s">
        <v>57</v>
      </c>
      <c r="E35" s="36"/>
      <c r="F35" s="36"/>
      <c r="G35" s="57" t="s">
        <v>57</v>
      </c>
      <c r="H35" s="36"/>
      <c r="I35" s="37"/>
      <c r="J35" s="37"/>
      <c r="K35" s="97"/>
      <c r="L35" s="38"/>
      <c r="M35" s="38"/>
      <c r="N35" s="38"/>
      <c r="O35" s="62" t="s">
        <v>57</v>
      </c>
      <c r="P35" s="62" t="s">
        <v>57</v>
      </c>
      <c r="Q35" s="33" t="s">
        <v>57</v>
      </c>
      <c r="R35" s="147" t="s">
        <v>53</v>
      </c>
      <c r="S35" s="147" t="s">
        <v>57</v>
      </c>
      <c r="T35" s="173" t="s">
        <v>57</v>
      </c>
      <c r="U35" s="174" t="str">
        <f>IF(S35="Enrolment Plus","Included in Enrolment Plus",IF(S35="Enrolment","Included in Enrolment",IF(S35="Enrolment Plus",IF(VLOOKUP(MID(Q35,1,3),'CII use onlyStudy aids per unit'!A:P,7,FALSE)="Select","Included in Enrolment Plus","Not available for this unit"),IF(IF(Q35="Select","",VLOOKUP(MID(Q35,1,3),'CII use onlyStudy aids per unit'!A:P,7,FALSE))=0,"Not available for this unit",IF(Q35="Select","",VLOOKUP(MID(Q35,1,3),'CII use onlyStudy aids per unit'!A:P,7,FALSE))))))</f>
        <v/>
      </c>
      <c r="V35" s="165" t="str">
        <f>IF(S35="Enrolment Plus",IF(VLOOKUP(MID(Q35,1,3),'CII use onlyStudy aids per unit'!A:P,9,FALSE)="Select","Included in Enrolment Plus","Not available for this unit"),IF(IF(Q35="Select","",VLOOKUP(MID(Q35,1,3),'CII use onlyStudy aids per unit'!A:P,9,FALSE))=0,"Not available for this unit",IF(Q35="Select","",VLOOKUP(MID(Q35,1,3),'CII use onlyStudy aids per unit'!A:P,9,FALSE))))</f>
        <v/>
      </c>
      <c r="W35" s="165" t="str">
        <f>IF(S35="Enrolment Plus",IF(VLOOKUP(MID(Q35,1,3),'CII use onlyStudy aids per unit'!A:P,11,FALSE)="Select","Included in Enrolment Plus","Not available for this unit"),IF(IF(Q35="Select","",VLOOKUP(MID(Q35,1,3),'CII use onlyStudy aids per unit'!A:P,11,FALSE))=0,"Not available for this unit",IF(Q35="Select","",VLOOKUP(MID(Q35,1,3),'CII use onlyStudy aids per unit'!A:P,11,FALSE))))</f>
        <v/>
      </c>
      <c r="X35" s="165" t="str">
        <f>IF(S35="Enrolment Plus",IF(VLOOKUP(MID(Q35,1,3),'CII use onlyStudy aids per unit'!A:P,13,FALSE)="Select","Included in Enrolment Plus","Not available for this unit"),IF(IF(Q35="Select","",VLOOKUP(MID(Q35,1,3),'CII use onlyStudy aids per unit'!A:P,13,FALSE))=0,"Not available for this unit",IF(Q35="Select","",VLOOKUP(MID(Q35,1,3),'CII use onlyStudy aids per unit'!A:P,13,FALSE))))</f>
        <v/>
      </c>
      <c r="Y35" s="165" t="str">
        <f>IF(S35="Enrolment Plus",IF(VLOOKUP(MID(Q35,1,3),'CII use onlyStudy aids per unit'!A:P,14,FALSE)="Select","Included in Enrolment Plus","Not available for this unit"),IF(IF(Q35="Select","",VLOOKUP(MID(Q35,1,3),'CII use onlyStudy aids per unit'!A:P,14,FALSE))=0,"Not available for this unit",IF(Q35="Select","",VLOOKUP(MID(Q35,1,3),'CII use onlyStudy aids per unit'!A:P,14,FALSE))))</f>
        <v/>
      </c>
      <c r="Z35" s="165" t="str">
        <f>IF(S35="Enrolment Plus",IF(VLOOKUP(MID(Q35,1,3),'CII use onlyStudy aids per unit'!A:P,15,FALSE)="Select","Included in Enrolment Plus","Not available for this unit"),IF(IF(Q35="Select","",VLOOKUP(MID(Q35,1,3),'CII use onlyStudy aids per unit'!A:P,15,FALSE))=0,"Not available for this unit",IF(Q35="Select","",VLOOKUP(MID(Q35,1,3),'CII use onlyStudy aids per unit'!A:P,15,FALSE))))</f>
        <v/>
      </c>
      <c r="AA35" s="165" t="str">
        <f>IF(S35="Enrolment Plus",IF(VLOOKUP(MID(Q35,1,3),'CII use onlyStudy aids per unit'!A:P,16,FALSE)="Select","Included in Enrolment Plus","Not available for this unit"),IF(IF(Q35="Select","",VLOOKUP(MID(Q35,1,3),'CII use onlyStudy aids per unit'!A:P,16,FALSE))=0,"Not available for this unit",IF(Q35="Select","",VLOOKUP(MID(Q35,1,3),'CII use onlyStudy aids per unit'!A:P,16,FALSE))))</f>
        <v/>
      </c>
      <c r="AB35" s="165" t="str">
        <f>IF(S35="Enrolment Plus",IF(VLOOKUP(MID(Q35,1,3),'CII use onlyStudy aids per unit'!A:P,6,FALSE)="Select","Included in Enrolment Plus","Not available for this unit"),IF(IF(Q35="Select","",VLOOKUP(MID(Q35,1,3),'CII use onlyStudy aids per unit'!A:P,6,FALSE))=0,"Not available for this unit",IF(Q35="Select","",VLOOKUP(MID(Q35,1,3),'CII use onlyStudy aids per unit'!A:P,6,FALSE))))</f>
        <v/>
      </c>
      <c r="AC35" s="165" t="str">
        <f>IF(S35="Enrolment Plus",IF(VLOOKUP(MID(Q35,1,3),'CII use onlyStudy aids per unit'!A:S,19,FALSE)="Select","Included in Enrolment Plus","Not available for this unit"),IF(IF(Q35="Select","",VLOOKUP(MID(Q35,1,3),'CII use onlyStudy aids per unit'!A:S,19,FALSE))=0,"Not available for this unit",IF(Q35="Select","",VLOOKUP(MID(Q35,1,3),'CII use onlyStudy aids per unit'!A:S,19,FALSE))))</f>
        <v/>
      </c>
      <c r="AD35" s="166" t="str">
        <f>IF(S35="Enrolment Plus",IF(VLOOKUP(MID(Q35,1,3),'CII use onlyStudy aids per unit'!A:R,17,FALSE)="Select","Included in Enrolment Plus","Not available for this unit"),IF(IF(Q35="Select","",VLOOKUP(MID(Q35,1,3),'CII use onlyStudy aids per unit'!A:R,17,FALSE))=0,"Not available for this unit",IF(Q35="Select","",VLOOKUP(MID(Q35,1,3),'CII use onlyStudy aids per unit'!A:R,17,FALSE))))</f>
        <v/>
      </c>
      <c r="AE35" s="19"/>
      <c r="AF35" s="190" t="str" cm="1">
        <f t="array" ref="AF35">IFERROR(_xlfn.IFS(N35="United Kingdom","UK",N35="UK","UK",N35="England","UK",N35="Scotland","UK",N35="Wales","UK",N35="Northern Ireland","UK",N35="N Ireland","UK"),"Other")</f>
        <v>Other</v>
      </c>
    </row>
    <row r="36" spans="1:32" s="49" customFormat="1" ht="36.75" customHeight="1">
      <c r="A36" s="47"/>
      <c r="B36" s="48"/>
      <c r="C36" s="179"/>
      <c r="D36" s="33" t="s">
        <v>57</v>
      </c>
      <c r="E36" s="36"/>
      <c r="F36" s="36"/>
      <c r="G36" s="53" t="s">
        <v>57</v>
      </c>
      <c r="H36" s="39"/>
      <c r="I36" s="37"/>
      <c r="J36" s="37"/>
      <c r="K36" s="97"/>
      <c r="L36" s="38"/>
      <c r="M36" s="38"/>
      <c r="N36" s="38"/>
      <c r="O36" s="62" t="s">
        <v>57</v>
      </c>
      <c r="P36" s="62" t="s">
        <v>57</v>
      </c>
      <c r="Q36" s="33" t="s">
        <v>57</v>
      </c>
      <c r="R36" s="147" t="s">
        <v>53</v>
      </c>
      <c r="S36" s="147" t="s">
        <v>57</v>
      </c>
      <c r="T36" s="173" t="s">
        <v>57</v>
      </c>
      <c r="U36" s="174" t="str">
        <f>IF(S36="Enrolment Plus","Included in Enrolment Plus",IF(S36="Enrolment","Included in Enrolment",IF(S36="Enrolment Plus",IF(VLOOKUP(MID(Q36,1,3),'CII use onlyStudy aids per unit'!A:P,7,FALSE)="Select","Included in Enrolment Plus","Not available for this unit"),IF(IF(Q36="Select","",VLOOKUP(MID(Q36,1,3),'CII use onlyStudy aids per unit'!A:P,7,FALSE))=0,"Not available for this unit",IF(Q36="Select","",VLOOKUP(MID(Q36,1,3),'CII use onlyStudy aids per unit'!A:P,7,FALSE))))))</f>
        <v/>
      </c>
      <c r="V36" s="165" t="str">
        <f>IF(S36="Enrolment Plus",IF(VLOOKUP(MID(Q36,1,3),'CII use onlyStudy aids per unit'!A:P,9,FALSE)="Select","Included in Enrolment Plus","Not available for this unit"),IF(IF(Q36="Select","",VLOOKUP(MID(Q36,1,3),'CII use onlyStudy aids per unit'!A:P,9,FALSE))=0,"Not available for this unit",IF(Q36="Select","",VLOOKUP(MID(Q36,1,3),'CII use onlyStudy aids per unit'!A:P,9,FALSE))))</f>
        <v/>
      </c>
      <c r="W36" s="165" t="str">
        <f>IF(S36="Enrolment Plus",IF(VLOOKUP(MID(Q36,1,3),'CII use onlyStudy aids per unit'!A:P,11,FALSE)="Select","Included in Enrolment Plus","Not available for this unit"),IF(IF(Q36="Select","",VLOOKUP(MID(Q36,1,3),'CII use onlyStudy aids per unit'!A:P,11,FALSE))=0,"Not available for this unit",IF(Q36="Select","",VLOOKUP(MID(Q36,1,3),'CII use onlyStudy aids per unit'!A:P,11,FALSE))))</f>
        <v/>
      </c>
      <c r="X36" s="165" t="str">
        <f>IF(S36="Enrolment Plus",IF(VLOOKUP(MID(Q36,1,3),'CII use onlyStudy aids per unit'!A:P,13,FALSE)="Select","Included in Enrolment Plus","Not available for this unit"),IF(IF(Q36="Select","",VLOOKUP(MID(Q36,1,3),'CII use onlyStudy aids per unit'!A:P,13,FALSE))=0,"Not available for this unit",IF(Q36="Select","",VLOOKUP(MID(Q36,1,3),'CII use onlyStudy aids per unit'!A:P,13,FALSE))))</f>
        <v/>
      </c>
      <c r="Y36" s="165" t="str">
        <f>IF(S36="Enrolment Plus",IF(VLOOKUP(MID(Q36,1,3),'CII use onlyStudy aids per unit'!A:P,14,FALSE)="Select","Included in Enrolment Plus","Not available for this unit"),IF(IF(Q36="Select","",VLOOKUP(MID(Q36,1,3),'CII use onlyStudy aids per unit'!A:P,14,FALSE))=0,"Not available for this unit",IF(Q36="Select","",VLOOKUP(MID(Q36,1,3),'CII use onlyStudy aids per unit'!A:P,14,FALSE))))</f>
        <v/>
      </c>
      <c r="Z36" s="165" t="str">
        <f>IF(S36="Enrolment Plus",IF(VLOOKUP(MID(Q36,1,3),'CII use onlyStudy aids per unit'!A:P,15,FALSE)="Select","Included in Enrolment Plus","Not available for this unit"),IF(IF(Q36="Select","",VLOOKUP(MID(Q36,1,3),'CII use onlyStudy aids per unit'!A:P,15,FALSE))=0,"Not available for this unit",IF(Q36="Select","",VLOOKUP(MID(Q36,1,3),'CII use onlyStudy aids per unit'!A:P,15,FALSE))))</f>
        <v/>
      </c>
      <c r="AA36" s="165" t="str">
        <f>IF(S36="Enrolment Plus",IF(VLOOKUP(MID(Q36,1,3),'CII use onlyStudy aids per unit'!A:P,16,FALSE)="Select","Included in Enrolment Plus","Not available for this unit"),IF(IF(Q36="Select","",VLOOKUP(MID(Q36,1,3),'CII use onlyStudy aids per unit'!A:P,16,FALSE))=0,"Not available for this unit",IF(Q36="Select","",VLOOKUP(MID(Q36,1,3),'CII use onlyStudy aids per unit'!A:P,16,FALSE))))</f>
        <v/>
      </c>
      <c r="AB36" s="165" t="str">
        <f>IF(S36="Enrolment Plus",IF(VLOOKUP(MID(Q36,1,3),'CII use onlyStudy aids per unit'!A:P,6,FALSE)="Select","Included in Enrolment Plus","Not available for this unit"),IF(IF(Q36="Select","",VLOOKUP(MID(Q36,1,3),'CII use onlyStudy aids per unit'!A:P,6,FALSE))=0,"Not available for this unit",IF(Q36="Select","",VLOOKUP(MID(Q36,1,3),'CII use onlyStudy aids per unit'!A:P,6,FALSE))))</f>
        <v/>
      </c>
      <c r="AC36" s="165" t="str">
        <f>IF(S36="Enrolment Plus",IF(VLOOKUP(MID(Q36,1,3),'CII use onlyStudy aids per unit'!A:S,19,FALSE)="Select","Included in Enrolment Plus","Not available for this unit"),IF(IF(Q36="Select","",VLOOKUP(MID(Q36,1,3),'CII use onlyStudy aids per unit'!A:S,19,FALSE))=0,"Not available for this unit",IF(Q36="Select","",VLOOKUP(MID(Q36,1,3),'CII use onlyStudy aids per unit'!A:S,19,FALSE))))</f>
        <v/>
      </c>
      <c r="AD36" s="166" t="str">
        <f>IF(S36="Enrolment Plus",IF(VLOOKUP(MID(Q36,1,3),'CII use onlyStudy aids per unit'!A:R,17,FALSE)="Select","Included in Enrolment Plus","Not available for this unit"),IF(IF(Q36="Select","",VLOOKUP(MID(Q36,1,3),'CII use onlyStudy aids per unit'!A:R,17,FALSE))=0,"Not available for this unit",IF(Q36="Select","",VLOOKUP(MID(Q36,1,3),'CII use onlyStudy aids per unit'!A:R,17,FALSE))))</f>
        <v/>
      </c>
      <c r="AE36" s="19"/>
      <c r="AF36" s="190" t="str" cm="1">
        <f t="array" ref="AF36">IFERROR(_xlfn.IFS(N36="United Kingdom","UK",N36="UK","UK",N36="England","UK",N36="Scotland","UK",N36="Wales","UK",N36="Northern Ireland","UK",N36="N Ireland","UK"),"Other")</f>
        <v>Other</v>
      </c>
    </row>
    <row r="37" spans="1:32" s="49" customFormat="1" ht="36.75" customHeight="1">
      <c r="A37" s="47"/>
      <c r="B37" s="48"/>
      <c r="C37" s="179"/>
      <c r="D37" s="33" t="s">
        <v>57</v>
      </c>
      <c r="E37" s="36"/>
      <c r="F37" s="36"/>
      <c r="G37" s="53" t="s">
        <v>57</v>
      </c>
      <c r="H37" s="39"/>
      <c r="I37" s="37"/>
      <c r="J37" s="37"/>
      <c r="K37" s="97"/>
      <c r="L37" s="38"/>
      <c r="M37" s="38"/>
      <c r="N37" s="38"/>
      <c r="O37" s="62" t="s">
        <v>57</v>
      </c>
      <c r="P37" s="62" t="s">
        <v>57</v>
      </c>
      <c r="Q37" s="33" t="s">
        <v>57</v>
      </c>
      <c r="R37" s="147" t="s">
        <v>53</v>
      </c>
      <c r="S37" s="147" t="s">
        <v>57</v>
      </c>
      <c r="T37" s="173" t="s">
        <v>57</v>
      </c>
      <c r="U37" s="174" t="str">
        <f>IF(S37="Enrolment Plus","Included in Enrolment Plus",IF(S37="Enrolment","Included in Enrolment",IF(S37="Enrolment Plus",IF(VLOOKUP(MID(Q37,1,3),'CII use onlyStudy aids per unit'!A:P,7,FALSE)="Select","Included in Enrolment Plus","Not available for this unit"),IF(IF(Q37="Select","",VLOOKUP(MID(Q37,1,3),'CII use onlyStudy aids per unit'!A:P,7,FALSE))=0,"Not available for this unit",IF(Q37="Select","",VLOOKUP(MID(Q37,1,3),'CII use onlyStudy aids per unit'!A:P,7,FALSE))))))</f>
        <v/>
      </c>
      <c r="V37" s="165" t="str">
        <f>IF(S37="Enrolment Plus",IF(VLOOKUP(MID(Q37,1,3),'CII use onlyStudy aids per unit'!A:P,9,FALSE)="Select","Included in Enrolment Plus","Not available for this unit"),IF(IF(Q37="Select","",VLOOKUP(MID(Q37,1,3),'CII use onlyStudy aids per unit'!A:P,9,FALSE))=0,"Not available for this unit",IF(Q37="Select","",VLOOKUP(MID(Q37,1,3),'CII use onlyStudy aids per unit'!A:P,9,FALSE))))</f>
        <v/>
      </c>
      <c r="W37" s="165" t="str">
        <f>IF(S37="Enrolment Plus",IF(VLOOKUP(MID(Q37,1,3),'CII use onlyStudy aids per unit'!A:P,11,FALSE)="Select","Included in Enrolment Plus","Not available for this unit"),IF(IF(Q37="Select","",VLOOKUP(MID(Q37,1,3),'CII use onlyStudy aids per unit'!A:P,11,FALSE))=0,"Not available for this unit",IF(Q37="Select","",VLOOKUP(MID(Q37,1,3),'CII use onlyStudy aids per unit'!A:P,11,FALSE))))</f>
        <v/>
      </c>
      <c r="X37" s="165" t="str">
        <f>IF(S37="Enrolment Plus",IF(VLOOKUP(MID(Q37,1,3),'CII use onlyStudy aids per unit'!A:P,13,FALSE)="Select","Included in Enrolment Plus","Not available for this unit"),IF(IF(Q37="Select","",VLOOKUP(MID(Q37,1,3),'CII use onlyStudy aids per unit'!A:P,13,FALSE))=0,"Not available for this unit",IF(Q37="Select","",VLOOKUP(MID(Q37,1,3),'CII use onlyStudy aids per unit'!A:P,13,FALSE))))</f>
        <v/>
      </c>
      <c r="Y37" s="165" t="str">
        <f>IF(S37="Enrolment Plus",IF(VLOOKUP(MID(Q37,1,3),'CII use onlyStudy aids per unit'!A:P,14,FALSE)="Select","Included in Enrolment Plus","Not available for this unit"),IF(IF(Q37="Select","",VLOOKUP(MID(Q37,1,3),'CII use onlyStudy aids per unit'!A:P,14,FALSE))=0,"Not available for this unit",IF(Q37="Select","",VLOOKUP(MID(Q37,1,3),'CII use onlyStudy aids per unit'!A:P,14,FALSE))))</f>
        <v/>
      </c>
      <c r="Z37" s="165" t="str">
        <f>IF(S37="Enrolment Plus",IF(VLOOKUP(MID(Q37,1,3),'CII use onlyStudy aids per unit'!A:P,15,FALSE)="Select","Included in Enrolment Plus","Not available for this unit"),IF(IF(Q37="Select","",VLOOKUP(MID(Q37,1,3),'CII use onlyStudy aids per unit'!A:P,15,FALSE))=0,"Not available for this unit",IF(Q37="Select","",VLOOKUP(MID(Q37,1,3),'CII use onlyStudy aids per unit'!A:P,15,FALSE))))</f>
        <v/>
      </c>
      <c r="AA37" s="165" t="str">
        <f>IF(S37="Enrolment Plus",IF(VLOOKUP(MID(Q37,1,3),'CII use onlyStudy aids per unit'!A:P,16,FALSE)="Select","Included in Enrolment Plus","Not available for this unit"),IF(IF(Q37="Select","",VLOOKUP(MID(Q37,1,3),'CII use onlyStudy aids per unit'!A:P,16,FALSE))=0,"Not available for this unit",IF(Q37="Select","",VLOOKUP(MID(Q37,1,3),'CII use onlyStudy aids per unit'!A:P,16,FALSE))))</f>
        <v/>
      </c>
      <c r="AB37" s="165" t="str">
        <f>IF(S37="Enrolment Plus",IF(VLOOKUP(MID(Q37,1,3),'CII use onlyStudy aids per unit'!A:P,6,FALSE)="Select","Included in Enrolment Plus","Not available for this unit"),IF(IF(Q37="Select","",VLOOKUP(MID(Q37,1,3),'CII use onlyStudy aids per unit'!A:P,6,FALSE))=0,"Not available for this unit",IF(Q37="Select","",VLOOKUP(MID(Q37,1,3),'CII use onlyStudy aids per unit'!A:P,6,FALSE))))</f>
        <v/>
      </c>
      <c r="AC37" s="165" t="str">
        <f>IF(S37="Enrolment Plus",IF(VLOOKUP(MID(Q37,1,3),'CII use onlyStudy aids per unit'!A:S,19,FALSE)="Select","Included in Enrolment Plus","Not available for this unit"),IF(IF(Q37="Select","",VLOOKUP(MID(Q37,1,3),'CII use onlyStudy aids per unit'!A:S,19,FALSE))=0,"Not available for this unit",IF(Q37="Select","",VLOOKUP(MID(Q37,1,3),'CII use onlyStudy aids per unit'!A:S,19,FALSE))))</f>
        <v/>
      </c>
      <c r="AD37" s="166" t="str">
        <f>IF(S37="Enrolment Plus",IF(VLOOKUP(MID(Q37,1,3),'CII use onlyStudy aids per unit'!A:R,17,FALSE)="Select","Included in Enrolment Plus","Not available for this unit"),IF(IF(Q37="Select","",VLOOKUP(MID(Q37,1,3),'CII use onlyStudy aids per unit'!A:R,17,FALSE))=0,"Not available for this unit",IF(Q37="Select","",VLOOKUP(MID(Q37,1,3),'CII use onlyStudy aids per unit'!A:R,17,FALSE))))</f>
        <v/>
      </c>
      <c r="AE37" s="19"/>
      <c r="AF37" s="190" t="str" cm="1">
        <f t="array" ref="AF37">IFERROR(_xlfn.IFS(N37="United Kingdom","UK",N37="UK","UK",N37="England","UK",N37="Scotland","UK",N37="Wales","UK",N37="Northern Ireland","UK",N37="N Ireland","UK"),"Other")</f>
        <v>Other</v>
      </c>
    </row>
    <row r="38" spans="1:32" s="49" customFormat="1" ht="36.75" customHeight="1">
      <c r="A38" s="47"/>
      <c r="B38" s="48"/>
      <c r="C38" s="179"/>
      <c r="D38" s="33" t="s">
        <v>57</v>
      </c>
      <c r="E38" s="36"/>
      <c r="F38" s="36"/>
      <c r="G38" s="53" t="s">
        <v>57</v>
      </c>
      <c r="H38" s="39"/>
      <c r="I38" s="37"/>
      <c r="J38" s="37"/>
      <c r="K38" s="97"/>
      <c r="L38" s="38"/>
      <c r="M38" s="38"/>
      <c r="N38" s="38"/>
      <c r="O38" s="62" t="s">
        <v>57</v>
      </c>
      <c r="P38" s="62" t="s">
        <v>57</v>
      </c>
      <c r="Q38" s="33" t="s">
        <v>57</v>
      </c>
      <c r="R38" s="147" t="s">
        <v>53</v>
      </c>
      <c r="S38" s="147" t="s">
        <v>57</v>
      </c>
      <c r="T38" s="173" t="s">
        <v>57</v>
      </c>
      <c r="U38" s="174" t="str">
        <f>IF(S38="Enrolment Plus","Included in Enrolment Plus",IF(S38="Enrolment","Included in Enrolment",IF(S38="Enrolment Plus",IF(VLOOKUP(MID(Q38,1,3),'CII use onlyStudy aids per unit'!A:P,7,FALSE)="Select","Included in Enrolment Plus","Not available for this unit"),IF(IF(Q38="Select","",VLOOKUP(MID(Q38,1,3),'CII use onlyStudy aids per unit'!A:P,7,FALSE))=0,"Not available for this unit",IF(Q38="Select","",VLOOKUP(MID(Q38,1,3),'CII use onlyStudy aids per unit'!A:P,7,FALSE))))))</f>
        <v/>
      </c>
      <c r="V38" s="165" t="str">
        <f>IF(S38="Enrolment Plus",IF(VLOOKUP(MID(Q38,1,3),'CII use onlyStudy aids per unit'!A:P,9,FALSE)="Select","Included in Enrolment Plus","Not available for this unit"),IF(IF(Q38="Select","",VLOOKUP(MID(Q38,1,3),'CII use onlyStudy aids per unit'!A:P,9,FALSE))=0,"Not available for this unit",IF(Q38="Select","",VLOOKUP(MID(Q38,1,3),'CII use onlyStudy aids per unit'!A:P,9,FALSE))))</f>
        <v/>
      </c>
      <c r="W38" s="165" t="str">
        <f>IF(S38="Enrolment Plus",IF(VLOOKUP(MID(Q38,1,3),'CII use onlyStudy aids per unit'!A:P,11,FALSE)="Select","Included in Enrolment Plus","Not available for this unit"),IF(IF(Q38="Select","",VLOOKUP(MID(Q38,1,3),'CII use onlyStudy aids per unit'!A:P,11,FALSE))=0,"Not available for this unit",IF(Q38="Select","",VLOOKUP(MID(Q38,1,3),'CII use onlyStudy aids per unit'!A:P,11,FALSE))))</f>
        <v/>
      </c>
      <c r="X38" s="165" t="str">
        <f>IF(S38="Enrolment Plus",IF(VLOOKUP(MID(Q38,1,3),'CII use onlyStudy aids per unit'!A:P,13,FALSE)="Select","Included in Enrolment Plus","Not available for this unit"),IF(IF(Q38="Select","",VLOOKUP(MID(Q38,1,3),'CII use onlyStudy aids per unit'!A:P,13,FALSE))=0,"Not available for this unit",IF(Q38="Select","",VLOOKUP(MID(Q38,1,3),'CII use onlyStudy aids per unit'!A:P,13,FALSE))))</f>
        <v/>
      </c>
      <c r="Y38" s="165" t="str">
        <f>IF(S38="Enrolment Plus",IF(VLOOKUP(MID(Q38,1,3),'CII use onlyStudy aids per unit'!A:P,14,FALSE)="Select","Included in Enrolment Plus","Not available for this unit"),IF(IF(Q38="Select","",VLOOKUP(MID(Q38,1,3),'CII use onlyStudy aids per unit'!A:P,14,FALSE))=0,"Not available for this unit",IF(Q38="Select","",VLOOKUP(MID(Q38,1,3),'CII use onlyStudy aids per unit'!A:P,14,FALSE))))</f>
        <v/>
      </c>
      <c r="Z38" s="165" t="str">
        <f>IF(S38="Enrolment Plus",IF(VLOOKUP(MID(Q38,1,3),'CII use onlyStudy aids per unit'!A:P,15,FALSE)="Select","Included in Enrolment Plus","Not available for this unit"),IF(IF(Q38="Select","",VLOOKUP(MID(Q38,1,3),'CII use onlyStudy aids per unit'!A:P,15,FALSE))=0,"Not available for this unit",IF(Q38="Select","",VLOOKUP(MID(Q38,1,3),'CII use onlyStudy aids per unit'!A:P,15,FALSE))))</f>
        <v/>
      </c>
      <c r="AA38" s="165" t="str">
        <f>IF(S38="Enrolment Plus",IF(VLOOKUP(MID(Q38,1,3),'CII use onlyStudy aids per unit'!A:P,16,FALSE)="Select","Included in Enrolment Plus","Not available for this unit"),IF(IF(Q38="Select","",VLOOKUP(MID(Q38,1,3),'CII use onlyStudy aids per unit'!A:P,16,FALSE))=0,"Not available for this unit",IF(Q38="Select","",VLOOKUP(MID(Q38,1,3),'CII use onlyStudy aids per unit'!A:P,16,FALSE))))</f>
        <v/>
      </c>
      <c r="AB38" s="165" t="str">
        <f>IF(S38="Enrolment Plus",IF(VLOOKUP(MID(Q38,1,3),'CII use onlyStudy aids per unit'!A:P,6,FALSE)="Select","Included in Enrolment Plus","Not available for this unit"),IF(IF(Q38="Select","",VLOOKUP(MID(Q38,1,3),'CII use onlyStudy aids per unit'!A:P,6,FALSE))=0,"Not available for this unit",IF(Q38="Select","",VLOOKUP(MID(Q38,1,3),'CII use onlyStudy aids per unit'!A:P,6,FALSE))))</f>
        <v/>
      </c>
      <c r="AC38" s="165" t="str">
        <f>IF(S38="Enrolment Plus",IF(VLOOKUP(MID(Q38,1,3),'CII use onlyStudy aids per unit'!A:S,19,FALSE)="Select","Included in Enrolment Plus","Not available for this unit"),IF(IF(Q38="Select","",VLOOKUP(MID(Q38,1,3),'CII use onlyStudy aids per unit'!A:S,19,FALSE))=0,"Not available for this unit",IF(Q38="Select","",VLOOKUP(MID(Q38,1,3),'CII use onlyStudy aids per unit'!A:S,19,FALSE))))</f>
        <v/>
      </c>
      <c r="AD38" s="166" t="str">
        <f>IF(S38="Enrolment Plus",IF(VLOOKUP(MID(Q38,1,3),'CII use onlyStudy aids per unit'!A:R,17,FALSE)="Select","Included in Enrolment Plus","Not available for this unit"),IF(IF(Q38="Select","",VLOOKUP(MID(Q38,1,3),'CII use onlyStudy aids per unit'!A:R,17,FALSE))=0,"Not available for this unit",IF(Q38="Select","",VLOOKUP(MID(Q38,1,3),'CII use onlyStudy aids per unit'!A:R,17,FALSE))))</f>
        <v/>
      </c>
      <c r="AE38" s="19"/>
      <c r="AF38" s="190" t="str" cm="1">
        <f t="array" ref="AF38">IFERROR(_xlfn.IFS(N38="United Kingdom","UK",N38="UK","UK",N38="England","UK",N38="Scotland","UK",N38="Wales","UK",N38="Northern Ireland","UK",N38="N Ireland","UK"),"Other")</f>
        <v>Other</v>
      </c>
    </row>
    <row r="39" spans="1:32" s="49" customFormat="1" ht="36.75" customHeight="1">
      <c r="A39" s="47"/>
      <c r="B39" s="48"/>
      <c r="C39" s="179"/>
      <c r="D39" s="33" t="s">
        <v>57</v>
      </c>
      <c r="E39" s="36"/>
      <c r="F39" s="36"/>
      <c r="G39" s="53" t="s">
        <v>57</v>
      </c>
      <c r="H39" s="39"/>
      <c r="I39" s="37"/>
      <c r="J39" s="37"/>
      <c r="K39" s="97"/>
      <c r="L39" s="38"/>
      <c r="M39" s="38"/>
      <c r="N39" s="38"/>
      <c r="O39" s="62" t="s">
        <v>57</v>
      </c>
      <c r="P39" s="62" t="s">
        <v>57</v>
      </c>
      <c r="Q39" s="33" t="s">
        <v>57</v>
      </c>
      <c r="R39" s="147" t="s">
        <v>53</v>
      </c>
      <c r="S39" s="147" t="s">
        <v>57</v>
      </c>
      <c r="T39" s="173" t="s">
        <v>57</v>
      </c>
      <c r="U39" s="174" t="str">
        <f>IF(S39="Enrolment Plus","Included in Enrolment Plus",IF(S39="Enrolment","Included in Enrolment",IF(S39="Enrolment Plus",IF(VLOOKUP(MID(Q39,1,3),'CII use onlyStudy aids per unit'!A:P,7,FALSE)="Select","Included in Enrolment Plus","Not available for this unit"),IF(IF(Q39="Select","",VLOOKUP(MID(Q39,1,3),'CII use onlyStudy aids per unit'!A:P,7,FALSE))=0,"Not available for this unit",IF(Q39="Select","",VLOOKUP(MID(Q39,1,3),'CII use onlyStudy aids per unit'!A:P,7,FALSE))))))</f>
        <v/>
      </c>
      <c r="V39" s="165" t="str">
        <f>IF(S39="Enrolment Plus",IF(VLOOKUP(MID(Q39,1,3),'CII use onlyStudy aids per unit'!A:P,9,FALSE)="Select","Included in Enrolment Plus","Not available for this unit"),IF(IF(Q39="Select","",VLOOKUP(MID(Q39,1,3),'CII use onlyStudy aids per unit'!A:P,9,FALSE))=0,"Not available for this unit",IF(Q39="Select","",VLOOKUP(MID(Q39,1,3),'CII use onlyStudy aids per unit'!A:P,9,FALSE))))</f>
        <v/>
      </c>
      <c r="W39" s="165" t="str">
        <f>IF(S39="Enrolment Plus",IF(VLOOKUP(MID(Q39,1,3),'CII use onlyStudy aids per unit'!A:P,11,FALSE)="Select","Included in Enrolment Plus","Not available for this unit"),IF(IF(Q39="Select","",VLOOKUP(MID(Q39,1,3),'CII use onlyStudy aids per unit'!A:P,11,FALSE))=0,"Not available for this unit",IF(Q39="Select","",VLOOKUP(MID(Q39,1,3),'CII use onlyStudy aids per unit'!A:P,11,FALSE))))</f>
        <v/>
      </c>
      <c r="X39" s="165" t="str">
        <f>IF(S39="Enrolment Plus",IF(VLOOKUP(MID(Q39,1,3),'CII use onlyStudy aids per unit'!A:P,13,FALSE)="Select","Included in Enrolment Plus","Not available for this unit"),IF(IF(Q39="Select","",VLOOKUP(MID(Q39,1,3),'CII use onlyStudy aids per unit'!A:P,13,FALSE))=0,"Not available for this unit",IF(Q39="Select","",VLOOKUP(MID(Q39,1,3),'CII use onlyStudy aids per unit'!A:P,13,FALSE))))</f>
        <v/>
      </c>
      <c r="Y39" s="165" t="str">
        <f>IF(S39="Enrolment Plus",IF(VLOOKUP(MID(Q39,1,3),'CII use onlyStudy aids per unit'!A:P,14,FALSE)="Select","Included in Enrolment Plus","Not available for this unit"),IF(IF(Q39="Select","",VLOOKUP(MID(Q39,1,3),'CII use onlyStudy aids per unit'!A:P,14,FALSE))=0,"Not available for this unit",IF(Q39="Select","",VLOOKUP(MID(Q39,1,3),'CII use onlyStudy aids per unit'!A:P,14,FALSE))))</f>
        <v/>
      </c>
      <c r="Z39" s="165" t="str">
        <f>IF(S39="Enrolment Plus",IF(VLOOKUP(MID(Q39,1,3),'CII use onlyStudy aids per unit'!A:P,15,FALSE)="Select","Included in Enrolment Plus","Not available for this unit"),IF(IF(Q39="Select","",VLOOKUP(MID(Q39,1,3),'CII use onlyStudy aids per unit'!A:P,15,FALSE))=0,"Not available for this unit",IF(Q39="Select","",VLOOKUP(MID(Q39,1,3),'CII use onlyStudy aids per unit'!A:P,15,FALSE))))</f>
        <v/>
      </c>
      <c r="AA39" s="165" t="str">
        <f>IF(S39="Enrolment Plus",IF(VLOOKUP(MID(Q39,1,3),'CII use onlyStudy aids per unit'!A:P,16,FALSE)="Select","Included in Enrolment Plus","Not available for this unit"),IF(IF(Q39="Select","",VLOOKUP(MID(Q39,1,3),'CII use onlyStudy aids per unit'!A:P,16,FALSE))=0,"Not available for this unit",IF(Q39="Select","",VLOOKUP(MID(Q39,1,3),'CII use onlyStudy aids per unit'!A:P,16,FALSE))))</f>
        <v/>
      </c>
      <c r="AB39" s="165" t="str">
        <f>IF(S39="Enrolment Plus",IF(VLOOKUP(MID(Q39,1,3),'CII use onlyStudy aids per unit'!A:P,6,FALSE)="Select","Included in Enrolment Plus","Not available for this unit"),IF(IF(Q39="Select","",VLOOKUP(MID(Q39,1,3),'CII use onlyStudy aids per unit'!A:P,6,FALSE))=0,"Not available for this unit",IF(Q39="Select","",VLOOKUP(MID(Q39,1,3),'CII use onlyStudy aids per unit'!A:P,6,FALSE))))</f>
        <v/>
      </c>
      <c r="AC39" s="165" t="str">
        <f>IF(S39="Enrolment Plus",IF(VLOOKUP(MID(Q39,1,3),'CII use onlyStudy aids per unit'!A:S,19,FALSE)="Select","Included in Enrolment Plus","Not available for this unit"),IF(IF(Q39="Select","",VLOOKUP(MID(Q39,1,3),'CII use onlyStudy aids per unit'!A:S,19,FALSE))=0,"Not available for this unit",IF(Q39="Select","",VLOOKUP(MID(Q39,1,3),'CII use onlyStudy aids per unit'!A:S,19,FALSE))))</f>
        <v/>
      </c>
      <c r="AD39" s="166" t="str">
        <f>IF(S39="Enrolment Plus",IF(VLOOKUP(MID(Q39,1,3),'CII use onlyStudy aids per unit'!A:R,17,FALSE)="Select","Included in Enrolment Plus","Not available for this unit"),IF(IF(Q39="Select","",VLOOKUP(MID(Q39,1,3),'CII use onlyStudy aids per unit'!A:R,17,FALSE))=0,"Not available for this unit",IF(Q39="Select","",VLOOKUP(MID(Q39,1,3),'CII use onlyStudy aids per unit'!A:R,17,FALSE))))</f>
        <v/>
      </c>
      <c r="AE39" s="19"/>
      <c r="AF39" s="190" t="str" cm="1">
        <f t="array" ref="AF39">IFERROR(_xlfn.IFS(N39="United Kingdom","UK",N39="UK","UK",N39="England","UK",N39="Scotland","UK",N39="Wales","UK",N39="Northern Ireland","UK",N39="N Ireland","UK"),"Other")</f>
        <v>Other</v>
      </c>
    </row>
    <row r="40" spans="1:32" s="49" customFormat="1" ht="36.75" customHeight="1">
      <c r="A40" s="47"/>
      <c r="B40" s="48"/>
      <c r="C40" s="179"/>
      <c r="D40" s="33" t="s">
        <v>57</v>
      </c>
      <c r="E40" s="36"/>
      <c r="F40" s="36"/>
      <c r="G40" s="53" t="s">
        <v>57</v>
      </c>
      <c r="H40" s="39"/>
      <c r="I40" s="36"/>
      <c r="J40" s="37"/>
      <c r="K40" s="97"/>
      <c r="L40" s="38"/>
      <c r="M40" s="38"/>
      <c r="N40" s="38"/>
      <c r="O40" s="62" t="s">
        <v>57</v>
      </c>
      <c r="P40" s="62" t="s">
        <v>57</v>
      </c>
      <c r="Q40" s="33" t="s">
        <v>57</v>
      </c>
      <c r="R40" s="147" t="s">
        <v>53</v>
      </c>
      <c r="S40" s="147" t="s">
        <v>57</v>
      </c>
      <c r="T40" s="173" t="s">
        <v>57</v>
      </c>
      <c r="U40" s="174" t="str">
        <f>IF(S40="Enrolment Plus","Included in Enrolment Plus",IF(S40="Enrolment","Included in Enrolment",IF(S40="Enrolment Plus",IF(VLOOKUP(MID(Q40,1,3),'CII use onlyStudy aids per unit'!A:P,7,FALSE)="Select","Included in Enrolment Plus","Not available for this unit"),IF(IF(Q40="Select","",VLOOKUP(MID(Q40,1,3),'CII use onlyStudy aids per unit'!A:P,7,FALSE))=0,"Not available for this unit",IF(Q40="Select","",VLOOKUP(MID(Q40,1,3),'CII use onlyStudy aids per unit'!A:P,7,FALSE))))))</f>
        <v/>
      </c>
      <c r="V40" s="165" t="str">
        <f>IF(S40="Enrolment Plus",IF(VLOOKUP(MID(Q40,1,3),'CII use onlyStudy aids per unit'!A:P,9,FALSE)="Select","Included in Enrolment Plus","Not available for this unit"),IF(IF(Q40="Select","",VLOOKUP(MID(Q40,1,3),'CII use onlyStudy aids per unit'!A:P,9,FALSE))=0,"Not available for this unit",IF(Q40="Select","",VLOOKUP(MID(Q40,1,3),'CII use onlyStudy aids per unit'!A:P,9,FALSE))))</f>
        <v/>
      </c>
      <c r="W40" s="165" t="str">
        <f>IF(S40="Enrolment Plus",IF(VLOOKUP(MID(Q40,1,3),'CII use onlyStudy aids per unit'!A:P,11,FALSE)="Select","Included in Enrolment Plus","Not available for this unit"),IF(IF(Q40="Select","",VLOOKUP(MID(Q40,1,3),'CII use onlyStudy aids per unit'!A:P,11,FALSE))=0,"Not available for this unit",IF(Q40="Select","",VLOOKUP(MID(Q40,1,3),'CII use onlyStudy aids per unit'!A:P,11,FALSE))))</f>
        <v/>
      </c>
      <c r="X40" s="165" t="str">
        <f>IF(S40="Enrolment Plus",IF(VLOOKUP(MID(Q40,1,3),'CII use onlyStudy aids per unit'!A:P,13,FALSE)="Select","Included in Enrolment Plus","Not available for this unit"),IF(IF(Q40="Select","",VLOOKUP(MID(Q40,1,3),'CII use onlyStudy aids per unit'!A:P,13,FALSE))=0,"Not available for this unit",IF(Q40="Select","",VLOOKUP(MID(Q40,1,3),'CII use onlyStudy aids per unit'!A:P,13,FALSE))))</f>
        <v/>
      </c>
      <c r="Y40" s="165" t="str">
        <f>IF(S40="Enrolment Plus",IF(VLOOKUP(MID(Q40,1,3),'CII use onlyStudy aids per unit'!A:P,14,FALSE)="Select","Included in Enrolment Plus","Not available for this unit"),IF(IF(Q40="Select","",VLOOKUP(MID(Q40,1,3),'CII use onlyStudy aids per unit'!A:P,14,FALSE))=0,"Not available for this unit",IF(Q40="Select","",VLOOKUP(MID(Q40,1,3),'CII use onlyStudy aids per unit'!A:P,14,FALSE))))</f>
        <v/>
      </c>
      <c r="Z40" s="165" t="str">
        <f>IF(S40="Enrolment Plus",IF(VLOOKUP(MID(Q40,1,3),'CII use onlyStudy aids per unit'!A:P,15,FALSE)="Select","Included in Enrolment Plus","Not available for this unit"),IF(IF(Q40="Select","",VLOOKUP(MID(Q40,1,3),'CII use onlyStudy aids per unit'!A:P,15,FALSE))=0,"Not available for this unit",IF(Q40="Select","",VLOOKUP(MID(Q40,1,3),'CII use onlyStudy aids per unit'!A:P,15,FALSE))))</f>
        <v/>
      </c>
      <c r="AA40" s="165" t="str">
        <f>IF(S40="Enrolment Plus",IF(VLOOKUP(MID(Q40,1,3),'CII use onlyStudy aids per unit'!A:P,16,FALSE)="Select","Included in Enrolment Plus","Not available for this unit"),IF(IF(Q40="Select","",VLOOKUP(MID(Q40,1,3),'CII use onlyStudy aids per unit'!A:P,16,FALSE))=0,"Not available for this unit",IF(Q40="Select","",VLOOKUP(MID(Q40,1,3),'CII use onlyStudy aids per unit'!A:P,16,FALSE))))</f>
        <v/>
      </c>
      <c r="AB40" s="165" t="str">
        <f>IF(S40="Enrolment Plus",IF(VLOOKUP(MID(Q40,1,3),'CII use onlyStudy aids per unit'!A:P,6,FALSE)="Select","Included in Enrolment Plus","Not available for this unit"),IF(IF(Q40="Select","",VLOOKUP(MID(Q40,1,3),'CII use onlyStudy aids per unit'!A:P,6,FALSE))=0,"Not available for this unit",IF(Q40="Select","",VLOOKUP(MID(Q40,1,3),'CII use onlyStudy aids per unit'!A:P,6,FALSE))))</f>
        <v/>
      </c>
      <c r="AC40" s="165" t="str">
        <f>IF(S40="Enrolment Plus",IF(VLOOKUP(MID(Q40,1,3),'CII use onlyStudy aids per unit'!A:S,19,FALSE)="Select","Included in Enrolment Plus","Not available for this unit"),IF(IF(Q40="Select","",VLOOKUP(MID(Q40,1,3),'CII use onlyStudy aids per unit'!A:S,19,FALSE))=0,"Not available for this unit",IF(Q40="Select","",VLOOKUP(MID(Q40,1,3),'CII use onlyStudy aids per unit'!A:S,19,FALSE))))</f>
        <v/>
      </c>
      <c r="AD40" s="166" t="str">
        <f>IF(S40="Enrolment Plus",IF(VLOOKUP(MID(Q40,1,3),'CII use onlyStudy aids per unit'!A:R,17,FALSE)="Select","Included in Enrolment Plus","Not available for this unit"),IF(IF(Q40="Select","",VLOOKUP(MID(Q40,1,3),'CII use onlyStudy aids per unit'!A:R,17,FALSE))=0,"Not available for this unit",IF(Q40="Select","",VLOOKUP(MID(Q40,1,3),'CII use onlyStudy aids per unit'!A:R,17,FALSE))))</f>
        <v/>
      </c>
      <c r="AE40" s="19"/>
      <c r="AF40" s="190" t="str" cm="1">
        <f t="array" ref="AF40">IFERROR(_xlfn.IFS(N40="United Kingdom","UK",N40="UK","UK",N40="England","UK",N40="Scotland","UK",N40="Wales","UK",N40="Northern Ireland","UK",N40="N Ireland","UK"),"Other")</f>
        <v>Other</v>
      </c>
    </row>
    <row r="41" spans="1:32" s="49" customFormat="1" ht="36.75" customHeight="1">
      <c r="A41" s="47"/>
      <c r="B41" s="48"/>
      <c r="C41" s="179"/>
      <c r="D41" s="33" t="s">
        <v>57</v>
      </c>
      <c r="E41" s="36"/>
      <c r="F41" s="36"/>
      <c r="G41" s="53" t="s">
        <v>57</v>
      </c>
      <c r="H41" s="39"/>
      <c r="I41" s="37"/>
      <c r="J41" s="37"/>
      <c r="K41" s="97"/>
      <c r="L41" s="38"/>
      <c r="M41" s="38"/>
      <c r="N41" s="38"/>
      <c r="O41" s="62" t="s">
        <v>57</v>
      </c>
      <c r="P41" s="62" t="s">
        <v>57</v>
      </c>
      <c r="Q41" s="33" t="s">
        <v>57</v>
      </c>
      <c r="R41" s="147" t="s">
        <v>53</v>
      </c>
      <c r="S41" s="147" t="s">
        <v>57</v>
      </c>
      <c r="T41" s="173" t="s">
        <v>57</v>
      </c>
      <c r="U41" s="174" t="str">
        <f>IF(S41="Enrolment Plus","Included in Enrolment Plus",IF(S41="Enrolment","Included in Enrolment",IF(S41="Enrolment Plus",IF(VLOOKUP(MID(Q41,1,3),'CII use onlyStudy aids per unit'!A:P,7,FALSE)="Select","Included in Enrolment Plus","Not available for this unit"),IF(IF(Q41="Select","",VLOOKUP(MID(Q41,1,3),'CII use onlyStudy aids per unit'!A:P,7,FALSE))=0,"Not available for this unit",IF(Q41="Select","",VLOOKUP(MID(Q41,1,3),'CII use onlyStudy aids per unit'!A:P,7,FALSE))))))</f>
        <v/>
      </c>
      <c r="V41" s="165" t="str">
        <f>IF(S41="Enrolment Plus",IF(VLOOKUP(MID(Q41,1,3),'CII use onlyStudy aids per unit'!A:P,9,FALSE)="Select","Included in Enrolment Plus","Not available for this unit"),IF(IF(Q41="Select","",VLOOKUP(MID(Q41,1,3),'CII use onlyStudy aids per unit'!A:P,9,FALSE))=0,"Not available for this unit",IF(Q41="Select","",VLOOKUP(MID(Q41,1,3),'CII use onlyStudy aids per unit'!A:P,9,FALSE))))</f>
        <v/>
      </c>
      <c r="W41" s="165" t="str">
        <f>IF(S41="Enrolment Plus",IF(VLOOKUP(MID(Q41,1,3),'CII use onlyStudy aids per unit'!A:P,11,FALSE)="Select","Included in Enrolment Plus","Not available for this unit"),IF(IF(Q41="Select","",VLOOKUP(MID(Q41,1,3),'CII use onlyStudy aids per unit'!A:P,11,FALSE))=0,"Not available for this unit",IF(Q41="Select","",VLOOKUP(MID(Q41,1,3),'CII use onlyStudy aids per unit'!A:P,11,FALSE))))</f>
        <v/>
      </c>
      <c r="X41" s="165" t="str">
        <f>IF(S41="Enrolment Plus",IF(VLOOKUP(MID(Q41,1,3),'CII use onlyStudy aids per unit'!A:P,13,FALSE)="Select","Included in Enrolment Plus","Not available for this unit"),IF(IF(Q41="Select","",VLOOKUP(MID(Q41,1,3),'CII use onlyStudy aids per unit'!A:P,13,FALSE))=0,"Not available for this unit",IF(Q41="Select","",VLOOKUP(MID(Q41,1,3),'CII use onlyStudy aids per unit'!A:P,13,FALSE))))</f>
        <v/>
      </c>
      <c r="Y41" s="165" t="str">
        <f>IF(S41="Enrolment Plus",IF(VLOOKUP(MID(Q41,1,3),'CII use onlyStudy aids per unit'!A:P,14,FALSE)="Select","Included in Enrolment Plus","Not available for this unit"),IF(IF(Q41="Select","",VLOOKUP(MID(Q41,1,3),'CII use onlyStudy aids per unit'!A:P,14,FALSE))=0,"Not available for this unit",IF(Q41="Select","",VLOOKUP(MID(Q41,1,3),'CII use onlyStudy aids per unit'!A:P,14,FALSE))))</f>
        <v/>
      </c>
      <c r="Z41" s="165" t="str">
        <f>IF(S41="Enrolment Plus",IF(VLOOKUP(MID(Q41,1,3),'CII use onlyStudy aids per unit'!A:P,15,FALSE)="Select","Included in Enrolment Plus","Not available for this unit"),IF(IF(Q41="Select","",VLOOKUP(MID(Q41,1,3),'CII use onlyStudy aids per unit'!A:P,15,FALSE))=0,"Not available for this unit",IF(Q41="Select","",VLOOKUP(MID(Q41,1,3),'CII use onlyStudy aids per unit'!A:P,15,FALSE))))</f>
        <v/>
      </c>
      <c r="AA41" s="165" t="str">
        <f>IF(S41="Enrolment Plus",IF(VLOOKUP(MID(Q41,1,3),'CII use onlyStudy aids per unit'!A:P,16,FALSE)="Select","Included in Enrolment Plus","Not available for this unit"),IF(IF(Q41="Select","",VLOOKUP(MID(Q41,1,3),'CII use onlyStudy aids per unit'!A:P,16,FALSE))=0,"Not available for this unit",IF(Q41="Select","",VLOOKUP(MID(Q41,1,3),'CII use onlyStudy aids per unit'!A:P,16,FALSE))))</f>
        <v/>
      </c>
      <c r="AB41" s="165" t="str">
        <f>IF(S41="Enrolment Plus",IF(VLOOKUP(MID(Q41,1,3),'CII use onlyStudy aids per unit'!A:P,6,FALSE)="Select","Included in Enrolment Plus","Not available for this unit"),IF(IF(Q41="Select","",VLOOKUP(MID(Q41,1,3),'CII use onlyStudy aids per unit'!A:P,6,FALSE))=0,"Not available for this unit",IF(Q41="Select","",VLOOKUP(MID(Q41,1,3),'CII use onlyStudy aids per unit'!A:P,6,FALSE))))</f>
        <v/>
      </c>
      <c r="AC41" s="165" t="str">
        <f>IF(S41="Enrolment Plus",IF(VLOOKUP(MID(Q41,1,3),'CII use onlyStudy aids per unit'!A:S,19,FALSE)="Select","Included in Enrolment Plus","Not available for this unit"),IF(IF(Q41="Select","",VLOOKUP(MID(Q41,1,3),'CII use onlyStudy aids per unit'!A:S,19,FALSE))=0,"Not available for this unit",IF(Q41="Select","",VLOOKUP(MID(Q41,1,3),'CII use onlyStudy aids per unit'!A:S,19,FALSE))))</f>
        <v/>
      </c>
      <c r="AD41" s="166" t="str">
        <f>IF(S41="Enrolment Plus",IF(VLOOKUP(MID(Q41,1,3),'CII use onlyStudy aids per unit'!A:R,17,FALSE)="Select","Included in Enrolment Plus","Not available for this unit"),IF(IF(Q41="Select","",VLOOKUP(MID(Q41,1,3),'CII use onlyStudy aids per unit'!A:R,17,FALSE))=0,"Not available for this unit",IF(Q41="Select","",VLOOKUP(MID(Q41,1,3),'CII use onlyStudy aids per unit'!A:R,17,FALSE))))</f>
        <v/>
      </c>
      <c r="AE41" s="19"/>
      <c r="AF41" s="190" t="str" cm="1">
        <f t="array" ref="AF41">IFERROR(_xlfn.IFS(N41="United Kingdom","UK",N41="UK","UK",N41="England","UK",N41="Scotland","UK",N41="Wales","UK",N41="Northern Ireland","UK",N41="N Ireland","UK"),"Other")</f>
        <v>Other</v>
      </c>
    </row>
    <row r="42" spans="1:32" s="49" customFormat="1" ht="36.75" customHeight="1">
      <c r="A42" s="47"/>
      <c r="B42" s="48"/>
      <c r="C42" s="179"/>
      <c r="D42" s="33" t="s">
        <v>57</v>
      </c>
      <c r="E42" s="36"/>
      <c r="F42" s="36"/>
      <c r="G42" s="57" t="s">
        <v>57</v>
      </c>
      <c r="H42" s="36"/>
      <c r="I42" s="37"/>
      <c r="J42" s="37"/>
      <c r="K42" s="97"/>
      <c r="L42" s="38"/>
      <c r="M42" s="38"/>
      <c r="N42" s="38"/>
      <c r="O42" s="62" t="s">
        <v>57</v>
      </c>
      <c r="P42" s="62" t="s">
        <v>57</v>
      </c>
      <c r="Q42" s="33" t="s">
        <v>57</v>
      </c>
      <c r="R42" s="147" t="s">
        <v>53</v>
      </c>
      <c r="S42" s="147" t="s">
        <v>57</v>
      </c>
      <c r="T42" s="173" t="s">
        <v>57</v>
      </c>
      <c r="U42" s="174" t="str">
        <f>IF(S42="Enrolment Plus","Included in Enrolment Plus",IF(S42="Enrolment","Included in Enrolment",IF(S42="Enrolment Plus",IF(VLOOKUP(MID(Q42,1,3),'CII use onlyStudy aids per unit'!A:P,7,FALSE)="Select","Included in Enrolment Plus","Not available for this unit"),IF(IF(Q42="Select","",VLOOKUP(MID(Q42,1,3),'CII use onlyStudy aids per unit'!A:P,7,FALSE))=0,"Not available for this unit",IF(Q42="Select","",VLOOKUP(MID(Q42,1,3),'CII use onlyStudy aids per unit'!A:P,7,FALSE))))))</f>
        <v/>
      </c>
      <c r="V42" s="165" t="str">
        <f>IF(S42="Enrolment Plus",IF(VLOOKUP(MID(Q42,1,3),'CII use onlyStudy aids per unit'!A:P,9,FALSE)="Select","Included in Enrolment Plus","Not available for this unit"),IF(IF(Q42="Select","",VLOOKUP(MID(Q42,1,3),'CII use onlyStudy aids per unit'!A:P,9,FALSE))=0,"Not available for this unit",IF(Q42="Select","",VLOOKUP(MID(Q42,1,3),'CII use onlyStudy aids per unit'!A:P,9,FALSE))))</f>
        <v/>
      </c>
      <c r="W42" s="165" t="str">
        <f>IF(S42="Enrolment Plus",IF(VLOOKUP(MID(Q42,1,3),'CII use onlyStudy aids per unit'!A:P,11,FALSE)="Select","Included in Enrolment Plus","Not available for this unit"),IF(IF(Q42="Select","",VLOOKUP(MID(Q42,1,3),'CII use onlyStudy aids per unit'!A:P,11,FALSE))=0,"Not available for this unit",IF(Q42="Select","",VLOOKUP(MID(Q42,1,3),'CII use onlyStudy aids per unit'!A:P,11,FALSE))))</f>
        <v/>
      </c>
      <c r="X42" s="165" t="str">
        <f>IF(S42="Enrolment Plus",IF(VLOOKUP(MID(Q42,1,3),'CII use onlyStudy aids per unit'!A:P,13,FALSE)="Select","Included in Enrolment Plus","Not available for this unit"),IF(IF(Q42="Select","",VLOOKUP(MID(Q42,1,3),'CII use onlyStudy aids per unit'!A:P,13,FALSE))=0,"Not available for this unit",IF(Q42="Select","",VLOOKUP(MID(Q42,1,3),'CII use onlyStudy aids per unit'!A:P,13,FALSE))))</f>
        <v/>
      </c>
      <c r="Y42" s="165" t="str">
        <f>IF(S42="Enrolment Plus",IF(VLOOKUP(MID(Q42,1,3),'CII use onlyStudy aids per unit'!A:P,14,FALSE)="Select","Included in Enrolment Plus","Not available for this unit"),IF(IF(Q42="Select","",VLOOKUP(MID(Q42,1,3),'CII use onlyStudy aids per unit'!A:P,14,FALSE))=0,"Not available for this unit",IF(Q42="Select","",VLOOKUP(MID(Q42,1,3),'CII use onlyStudy aids per unit'!A:P,14,FALSE))))</f>
        <v/>
      </c>
      <c r="Z42" s="165" t="str">
        <f>IF(S42="Enrolment Plus",IF(VLOOKUP(MID(Q42,1,3),'CII use onlyStudy aids per unit'!A:P,15,FALSE)="Select","Included in Enrolment Plus","Not available for this unit"),IF(IF(Q42="Select","",VLOOKUP(MID(Q42,1,3),'CII use onlyStudy aids per unit'!A:P,15,FALSE))=0,"Not available for this unit",IF(Q42="Select","",VLOOKUP(MID(Q42,1,3),'CII use onlyStudy aids per unit'!A:P,15,FALSE))))</f>
        <v/>
      </c>
      <c r="AA42" s="165" t="str">
        <f>IF(S42="Enrolment Plus",IF(VLOOKUP(MID(Q42,1,3),'CII use onlyStudy aids per unit'!A:P,16,FALSE)="Select","Included in Enrolment Plus","Not available for this unit"),IF(IF(Q42="Select","",VLOOKUP(MID(Q42,1,3),'CII use onlyStudy aids per unit'!A:P,16,FALSE))=0,"Not available for this unit",IF(Q42="Select","",VLOOKUP(MID(Q42,1,3),'CII use onlyStudy aids per unit'!A:P,16,FALSE))))</f>
        <v/>
      </c>
      <c r="AB42" s="165" t="str">
        <f>IF(S42="Enrolment Plus",IF(VLOOKUP(MID(Q42,1,3),'CII use onlyStudy aids per unit'!A:P,6,FALSE)="Select","Included in Enrolment Plus","Not available for this unit"),IF(IF(Q42="Select","",VLOOKUP(MID(Q42,1,3),'CII use onlyStudy aids per unit'!A:P,6,FALSE))=0,"Not available for this unit",IF(Q42="Select","",VLOOKUP(MID(Q42,1,3),'CII use onlyStudy aids per unit'!A:P,6,FALSE))))</f>
        <v/>
      </c>
      <c r="AC42" s="165" t="str">
        <f>IF(S42="Enrolment Plus",IF(VLOOKUP(MID(Q42,1,3),'CII use onlyStudy aids per unit'!A:S,19,FALSE)="Select","Included in Enrolment Plus","Not available for this unit"),IF(IF(Q42="Select","",VLOOKUP(MID(Q42,1,3),'CII use onlyStudy aids per unit'!A:S,19,FALSE))=0,"Not available for this unit",IF(Q42="Select","",VLOOKUP(MID(Q42,1,3),'CII use onlyStudy aids per unit'!A:S,19,FALSE))))</f>
        <v/>
      </c>
      <c r="AD42" s="166" t="str">
        <f>IF(S42="Enrolment Plus",IF(VLOOKUP(MID(Q42,1,3),'CII use onlyStudy aids per unit'!A:R,17,FALSE)="Select","Included in Enrolment Plus","Not available for this unit"),IF(IF(Q42="Select","",VLOOKUP(MID(Q42,1,3),'CII use onlyStudy aids per unit'!A:R,17,FALSE))=0,"Not available for this unit",IF(Q42="Select","",VLOOKUP(MID(Q42,1,3),'CII use onlyStudy aids per unit'!A:R,17,FALSE))))</f>
        <v/>
      </c>
      <c r="AE42" s="19"/>
      <c r="AF42" s="190" t="str" cm="1">
        <f t="array" ref="AF42">IFERROR(_xlfn.IFS(N42="United Kingdom","UK",N42="UK","UK",N42="England","UK",N42="Scotland","UK",N42="Wales","UK",N42="Northern Ireland","UK",N42="N Ireland","UK"),"Other")</f>
        <v>Other</v>
      </c>
    </row>
    <row r="43" spans="1:32" s="49" customFormat="1" ht="36.75" customHeight="1">
      <c r="A43" s="47"/>
      <c r="B43" s="48"/>
      <c r="C43" s="179"/>
      <c r="D43" s="33" t="s">
        <v>57</v>
      </c>
      <c r="E43" s="36"/>
      <c r="F43" s="36"/>
      <c r="G43" s="53" t="s">
        <v>57</v>
      </c>
      <c r="H43" s="39"/>
      <c r="I43" s="37"/>
      <c r="J43" s="37"/>
      <c r="K43" s="97"/>
      <c r="L43" s="38"/>
      <c r="M43" s="38"/>
      <c r="N43" s="38"/>
      <c r="O43" s="62" t="s">
        <v>57</v>
      </c>
      <c r="P43" s="62" t="s">
        <v>57</v>
      </c>
      <c r="Q43" s="33" t="s">
        <v>57</v>
      </c>
      <c r="R43" s="147" t="s">
        <v>53</v>
      </c>
      <c r="S43" s="147" t="s">
        <v>57</v>
      </c>
      <c r="T43" s="173" t="s">
        <v>57</v>
      </c>
      <c r="U43" s="174" t="str">
        <f>IF(S43="Enrolment Plus","Included in Enrolment Plus",IF(S43="Enrolment","Included in Enrolment",IF(S43="Enrolment Plus",IF(VLOOKUP(MID(Q43,1,3),'CII use onlyStudy aids per unit'!A:P,7,FALSE)="Select","Included in Enrolment Plus","Not available for this unit"),IF(IF(Q43="Select","",VLOOKUP(MID(Q43,1,3),'CII use onlyStudy aids per unit'!A:P,7,FALSE))=0,"Not available for this unit",IF(Q43="Select","",VLOOKUP(MID(Q43,1,3),'CII use onlyStudy aids per unit'!A:P,7,FALSE))))))</f>
        <v/>
      </c>
      <c r="V43" s="165" t="str">
        <f>IF(S43="Enrolment Plus",IF(VLOOKUP(MID(Q43,1,3),'CII use onlyStudy aids per unit'!A:P,9,FALSE)="Select","Included in Enrolment Plus","Not available for this unit"),IF(IF(Q43="Select","",VLOOKUP(MID(Q43,1,3),'CII use onlyStudy aids per unit'!A:P,9,FALSE))=0,"Not available for this unit",IF(Q43="Select","",VLOOKUP(MID(Q43,1,3),'CII use onlyStudy aids per unit'!A:P,9,FALSE))))</f>
        <v/>
      </c>
      <c r="W43" s="165" t="str">
        <f>IF(S43="Enrolment Plus",IF(VLOOKUP(MID(Q43,1,3),'CII use onlyStudy aids per unit'!A:P,11,FALSE)="Select","Included in Enrolment Plus","Not available for this unit"),IF(IF(Q43="Select","",VLOOKUP(MID(Q43,1,3),'CII use onlyStudy aids per unit'!A:P,11,FALSE))=0,"Not available for this unit",IF(Q43="Select","",VLOOKUP(MID(Q43,1,3),'CII use onlyStudy aids per unit'!A:P,11,FALSE))))</f>
        <v/>
      </c>
      <c r="X43" s="165" t="str">
        <f>IF(S43="Enrolment Plus",IF(VLOOKUP(MID(Q43,1,3),'CII use onlyStudy aids per unit'!A:P,13,FALSE)="Select","Included in Enrolment Plus","Not available for this unit"),IF(IF(Q43="Select","",VLOOKUP(MID(Q43,1,3),'CII use onlyStudy aids per unit'!A:P,13,FALSE))=0,"Not available for this unit",IF(Q43="Select","",VLOOKUP(MID(Q43,1,3),'CII use onlyStudy aids per unit'!A:P,13,FALSE))))</f>
        <v/>
      </c>
      <c r="Y43" s="165" t="str">
        <f>IF(S43="Enrolment Plus",IF(VLOOKUP(MID(Q43,1,3),'CII use onlyStudy aids per unit'!A:P,14,FALSE)="Select","Included in Enrolment Plus","Not available for this unit"),IF(IF(Q43="Select","",VLOOKUP(MID(Q43,1,3),'CII use onlyStudy aids per unit'!A:P,14,FALSE))=0,"Not available for this unit",IF(Q43="Select","",VLOOKUP(MID(Q43,1,3),'CII use onlyStudy aids per unit'!A:P,14,FALSE))))</f>
        <v/>
      </c>
      <c r="Z43" s="165" t="str">
        <f>IF(S43="Enrolment Plus",IF(VLOOKUP(MID(Q43,1,3),'CII use onlyStudy aids per unit'!A:P,15,FALSE)="Select","Included in Enrolment Plus","Not available for this unit"),IF(IF(Q43="Select","",VLOOKUP(MID(Q43,1,3),'CII use onlyStudy aids per unit'!A:P,15,FALSE))=0,"Not available for this unit",IF(Q43="Select","",VLOOKUP(MID(Q43,1,3),'CII use onlyStudy aids per unit'!A:P,15,FALSE))))</f>
        <v/>
      </c>
      <c r="AA43" s="165" t="str">
        <f>IF(S43="Enrolment Plus",IF(VLOOKUP(MID(Q43,1,3),'CII use onlyStudy aids per unit'!A:P,16,FALSE)="Select","Included in Enrolment Plus","Not available for this unit"),IF(IF(Q43="Select","",VLOOKUP(MID(Q43,1,3),'CII use onlyStudy aids per unit'!A:P,16,FALSE))=0,"Not available for this unit",IF(Q43="Select","",VLOOKUP(MID(Q43,1,3),'CII use onlyStudy aids per unit'!A:P,16,FALSE))))</f>
        <v/>
      </c>
      <c r="AB43" s="165" t="str">
        <f>IF(S43="Enrolment Plus",IF(VLOOKUP(MID(Q43,1,3),'CII use onlyStudy aids per unit'!A:P,6,FALSE)="Select","Included in Enrolment Plus","Not available for this unit"),IF(IF(Q43="Select","",VLOOKUP(MID(Q43,1,3),'CII use onlyStudy aids per unit'!A:P,6,FALSE))=0,"Not available for this unit",IF(Q43="Select","",VLOOKUP(MID(Q43,1,3),'CII use onlyStudy aids per unit'!A:P,6,FALSE))))</f>
        <v/>
      </c>
      <c r="AC43" s="165" t="str">
        <f>IF(S43="Enrolment Plus",IF(VLOOKUP(MID(Q43,1,3),'CII use onlyStudy aids per unit'!A:S,19,FALSE)="Select","Included in Enrolment Plus","Not available for this unit"),IF(IF(Q43="Select","",VLOOKUP(MID(Q43,1,3),'CII use onlyStudy aids per unit'!A:S,19,FALSE))=0,"Not available for this unit",IF(Q43="Select","",VLOOKUP(MID(Q43,1,3),'CII use onlyStudy aids per unit'!A:S,19,FALSE))))</f>
        <v/>
      </c>
      <c r="AD43" s="166" t="str">
        <f>IF(S43="Enrolment Plus",IF(VLOOKUP(MID(Q43,1,3),'CII use onlyStudy aids per unit'!A:R,17,FALSE)="Select","Included in Enrolment Plus","Not available for this unit"),IF(IF(Q43="Select","",VLOOKUP(MID(Q43,1,3),'CII use onlyStudy aids per unit'!A:R,17,FALSE))=0,"Not available for this unit",IF(Q43="Select","",VLOOKUP(MID(Q43,1,3),'CII use onlyStudy aids per unit'!A:R,17,FALSE))))</f>
        <v/>
      </c>
      <c r="AE43" s="19"/>
      <c r="AF43" s="190" t="str" cm="1">
        <f t="array" ref="AF43">IFERROR(_xlfn.IFS(N43="United Kingdom","UK",N43="UK","UK",N43="England","UK",N43="Scotland","UK",N43="Wales","UK",N43="Northern Ireland","UK",N43="N Ireland","UK"),"Other")</f>
        <v>Other</v>
      </c>
    </row>
    <row r="44" spans="1:32" s="49" customFormat="1" ht="36.75" customHeight="1">
      <c r="A44" s="47"/>
      <c r="B44" s="48"/>
      <c r="C44" s="179"/>
      <c r="D44" s="33" t="s">
        <v>57</v>
      </c>
      <c r="E44" s="36"/>
      <c r="F44" s="36"/>
      <c r="G44" s="53" t="s">
        <v>57</v>
      </c>
      <c r="H44" s="39"/>
      <c r="I44" s="37"/>
      <c r="J44" s="37"/>
      <c r="K44" s="97"/>
      <c r="L44" s="38"/>
      <c r="M44" s="38"/>
      <c r="N44" s="38"/>
      <c r="O44" s="62" t="s">
        <v>57</v>
      </c>
      <c r="P44" s="62" t="s">
        <v>57</v>
      </c>
      <c r="Q44" s="33" t="s">
        <v>57</v>
      </c>
      <c r="R44" s="147" t="s">
        <v>53</v>
      </c>
      <c r="S44" s="147" t="s">
        <v>57</v>
      </c>
      <c r="T44" s="173" t="s">
        <v>57</v>
      </c>
      <c r="U44" s="174" t="str">
        <f>IF(S44="Enrolment Plus","Included in Enrolment Plus",IF(S44="Enrolment","Included in Enrolment",IF(S44="Enrolment Plus",IF(VLOOKUP(MID(Q44,1,3),'CII use onlyStudy aids per unit'!A:P,7,FALSE)="Select","Included in Enrolment Plus","Not available for this unit"),IF(IF(Q44="Select","",VLOOKUP(MID(Q44,1,3),'CII use onlyStudy aids per unit'!A:P,7,FALSE))=0,"Not available for this unit",IF(Q44="Select","",VLOOKUP(MID(Q44,1,3),'CII use onlyStudy aids per unit'!A:P,7,FALSE))))))</f>
        <v/>
      </c>
      <c r="V44" s="165" t="str">
        <f>IF(S44="Enrolment Plus",IF(VLOOKUP(MID(Q44,1,3),'CII use onlyStudy aids per unit'!A:P,9,FALSE)="Select","Included in Enrolment Plus","Not available for this unit"),IF(IF(Q44="Select","",VLOOKUP(MID(Q44,1,3),'CII use onlyStudy aids per unit'!A:P,9,FALSE))=0,"Not available for this unit",IF(Q44="Select","",VLOOKUP(MID(Q44,1,3),'CII use onlyStudy aids per unit'!A:P,9,FALSE))))</f>
        <v/>
      </c>
      <c r="W44" s="165" t="str">
        <f>IF(S44="Enrolment Plus",IF(VLOOKUP(MID(Q44,1,3),'CII use onlyStudy aids per unit'!A:P,11,FALSE)="Select","Included in Enrolment Plus","Not available for this unit"),IF(IF(Q44="Select","",VLOOKUP(MID(Q44,1,3),'CII use onlyStudy aids per unit'!A:P,11,FALSE))=0,"Not available for this unit",IF(Q44="Select","",VLOOKUP(MID(Q44,1,3),'CII use onlyStudy aids per unit'!A:P,11,FALSE))))</f>
        <v/>
      </c>
      <c r="X44" s="165" t="str">
        <f>IF(S44="Enrolment Plus",IF(VLOOKUP(MID(Q44,1,3),'CII use onlyStudy aids per unit'!A:P,13,FALSE)="Select","Included in Enrolment Plus","Not available for this unit"),IF(IF(Q44="Select","",VLOOKUP(MID(Q44,1,3),'CII use onlyStudy aids per unit'!A:P,13,FALSE))=0,"Not available for this unit",IF(Q44="Select","",VLOOKUP(MID(Q44,1,3),'CII use onlyStudy aids per unit'!A:P,13,FALSE))))</f>
        <v/>
      </c>
      <c r="Y44" s="165" t="str">
        <f>IF(S44="Enrolment Plus",IF(VLOOKUP(MID(Q44,1,3),'CII use onlyStudy aids per unit'!A:P,14,FALSE)="Select","Included in Enrolment Plus","Not available for this unit"),IF(IF(Q44="Select","",VLOOKUP(MID(Q44,1,3),'CII use onlyStudy aids per unit'!A:P,14,FALSE))=0,"Not available for this unit",IF(Q44="Select","",VLOOKUP(MID(Q44,1,3),'CII use onlyStudy aids per unit'!A:P,14,FALSE))))</f>
        <v/>
      </c>
      <c r="Z44" s="165" t="str">
        <f>IF(S44="Enrolment Plus",IF(VLOOKUP(MID(Q44,1,3),'CII use onlyStudy aids per unit'!A:P,15,FALSE)="Select","Included in Enrolment Plus","Not available for this unit"),IF(IF(Q44="Select","",VLOOKUP(MID(Q44,1,3),'CII use onlyStudy aids per unit'!A:P,15,FALSE))=0,"Not available for this unit",IF(Q44="Select","",VLOOKUP(MID(Q44,1,3),'CII use onlyStudy aids per unit'!A:P,15,FALSE))))</f>
        <v/>
      </c>
      <c r="AA44" s="165" t="str">
        <f>IF(S44="Enrolment Plus",IF(VLOOKUP(MID(Q44,1,3),'CII use onlyStudy aids per unit'!A:P,16,FALSE)="Select","Included in Enrolment Plus","Not available for this unit"),IF(IF(Q44="Select","",VLOOKUP(MID(Q44,1,3),'CII use onlyStudy aids per unit'!A:P,16,FALSE))=0,"Not available for this unit",IF(Q44="Select","",VLOOKUP(MID(Q44,1,3),'CII use onlyStudy aids per unit'!A:P,16,FALSE))))</f>
        <v/>
      </c>
      <c r="AB44" s="165" t="str">
        <f>IF(S44="Enrolment Plus",IF(VLOOKUP(MID(Q44,1,3),'CII use onlyStudy aids per unit'!A:P,6,FALSE)="Select","Included in Enrolment Plus","Not available for this unit"),IF(IF(Q44="Select","",VLOOKUP(MID(Q44,1,3),'CII use onlyStudy aids per unit'!A:P,6,FALSE))=0,"Not available for this unit",IF(Q44="Select","",VLOOKUP(MID(Q44,1,3),'CII use onlyStudy aids per unit'!A:P,6,FALSE))))</f>
        <v/>
      </c>
      <c r="AC44" s="165" t="str">
        <f>IF(S44="Enrolment Plus",IF(VLOOKUP(MID(Q44,1,3),'CII use onlyStudy aids per unit'!A:S,19,FALSE)="Select","Included in Enrolment Plus","Not available for this unit"),IF(IF(Q44="Select","",VLOOKUP(MID(Q44,1,3),'CII use onlyStudy aids per unit'!A:S,19,FALSE))=0,"Not available for this unit",IF(Q44="Select","",VLOOKUP(MID(Q44,1,3),'CII use onlyStudy aids per unit'!A:S,19,FALSE))))</f>
        <v/>
      </c>
      <c r="AD44" s="166" t="str">
        <f>IF(S44="Enrolment Plus",IF(VLOOKUP(MID(Q44,1,3),'CII use onlyStudy aids per unit'!A:R,17,FALSE)="Select","Included in Enrolment Plus","Not available for this unit"),IF(IF(Q44="Select","",VLOOKUP(MID(Q44,1,3),'CII use onlyStudy aids per unit'!A:R,17,FALSE))=0,"Not available for this unit",IF(Q44="Select","",VLOOKUP(MID(Q44,1,3),'CII use onlyStudy aids per unit'!A:R,17,FALSE))))</f>
        <v/>
      </c>
      <c r="AE44" s="19"/>
      <c r="AF44" s="190" t="str" cm="1">
        <f t="array" ref="AF44">IFERROR(_xlfn.IFS(N44="United Kingdom","UK",N44="UK","UK",N44="England","UK",N44="Scotland","UK",N44="Wales","UK",N44="Northern Ireland","UK",N44="N Ireland","UK"),"Other")</f>
        <v>Other</v>
      </c>
    </row>
    <row r="45" spans="1:32" s="49" customFormat="1" ht="36.75" customHeight="1">
      <c r="A45" s="47"/>
      <c r="B45" s="48"/>
      <c r="C45" s="179"/>
      <c r="D45" s="33" t="s">
        <v>57</v>
      </c>
      <c r="E45" s="36"/>
      <c r="F45" s="36"/>
      <c r="G45" s="53" t="s">
        <v>57</v>
      </c>
      <c r="H45" s="39"/>
      <c r="I45" s="37"/>
      <c r="J45" s="37"/>
      <c r="K45" s="97"/>
      <c r="L45" s="38"/>
      <c r="M45" s="38"/>
      <c r="N45" s="38"/>
      <c r="O45" s="62" t="s">
        <v>57</v>
      </c>
      <c r="P45" s="62" t="s">
        <v>57</v>
      </c>
      <c r="Q45" s="33" t="s">
        <v>57</v>
      </c>
      <c r="R45" s="147" t="s">
        <v>53</v>
      </c>
      <c r="S45" s="147" t="s">
        <v>57</v>
      </c>
      <c r="T45" s="173" t="s">
        <v>57</v>
      </c>
      <c r="U45" s="174" t="str">
        <f>IF(S45="Enrolment Plus","Included in Enrolment Plus",IF(S45="Enrolment","Included in Enrolment",IF(S45="Enrolment Plus",IF(VLOOKUP(MID(Q45,1,3),'CII use onlyStudy aids per unit'!A:P,7,FALSE)="Select","Included in Enrolment Plus","Not available for this unit"),IF(IF(Q45="Select","",VLOOKUP(MID(Q45,1,3),'CII use onlyStudy aids per unit'!A:P,7,FALSE))=0,"Not available for this unit",IF(Q45="Select","",VLOOKUP(MID(Q45,1,3),'CII use onlyStudy aids per unit'!A:P,7,FALSE))))))</f>
        <v/>
      </c>
      <c r="V45" s="165" t="str">
        <f>IF(S45="Enrolment Plus",IF(VLOOKUP(MID(Q45,1,3),'CII use onlyStudy aids per unit'!A:P,9,FALSE)="Select","Included in Enrolment Plus","Not available for this unit"),IF(IF(Q45="Select","",VLOOKUP(MID(Q45,1,3),'CII use onlyStudy aids per unit'!A:P,9,FALSE))=0,"Not available for this unit",IF(Q45="Select","",VLOOKUP(MID(Q45,1,3),'CII use onlyStudy aids per unit'!A:P,9,FALSE))))</f>
        <v/>
      </c>
      <c r="W45" s="165" t="str">
        <f>IF(S45="Enrolment Plus",IF(VLOOKUP(MID(Q45,1,3),'CII use onlyStudy aids per unit'!A:P,11,FALSE)="Select","Included in Enrolment Plus","Not available for this unit"),IF(IF(Q45="Select","",VLOOKUP(MID(Q45,1,3),'CII use onlyStudy aids per unit'!A:P,11,FALSE))=0,"Not available for this unit",IF(Q45="Select","",VLOOKUP(MID(Q45,1,3),'CII use onlyStudy aids per unit'!A:P,11,FALSE))))</f>
        <v/>
      </c>
      <c r="X45" s="165" t="str">
        <f>IF(S45="Enrolment Plus",IF(VLOOKUP(MID(Q45,1,3),'CII use onlyStudy aids per unit'!A:P,13,FALSE)="Select","Included in Enrolment Plus","Not available for this unit"),IF(IF(Q45="Select","",VLOOKUP(MID(Q45,1,3),'CII use onlyStudy aids per unit'!A:P,13,FALSE))=0,"Not available for this unit",IF(Q45="Select","",VLOOKUP(MID(Q45,1,3),'CII use onlyStudy aids per unit'!A:P,13,FALSE))))</f>
        <v/>
      </c>
      <c r="Y45" s="165" t="str">
        <f>IF(S45="Enrolment Plus",IF(VLOOKUP(MID(Q45,1,3),'CII use onlyStudy aids per unit'!A:P,14,FALSE)="Select","Included in Enrolment Plus","Not available for this unit"),IF(IF(Q45="Select","",VLOOKUP(MID(Q45,1,3),'CII use onlyStudy aids per unit'!A:P,14,FALSE))=0,"Not available for this unit",IF(Q45="Select","",VLOOKUP(MID(Q45,1,3),'CII use onlyStudy aids per unit'!A:P,14,FALSE))))</f>
        <v/>
      </c>
      <c r="Z45" s="165" t="str">
        <f>IF(S45="Enrolment Plus",IF(VLOOKUP(MID(Q45,1,3),'CII use onlyStudy aids per unit'!A:P,15,FALSE)="Select","Included in Enrolment Plus","Not available for this unit"),IF(IF(Q45="Select","",VLOOKUP(MID(Q45,1,3),'CII use onlyStudy aids per unit'!A:P,15,FALSE))=0,"Not available for this unit",IF(Q45="Select","",VLOOKUP(MID(Q45,1,3),'CII use onlyStudy aids per unit'!A:P,15,FALSE))))</f>
        <v/>
      </c>
      <c r="AA45" s="165" t="str">
        <f>IF(S45="Enrolment Plus",IF(VLOOKUP(MID(Q45,1,3),'CII use onlyStudy aids per unit'!A:P,16,FALSE)="Select","Included in Enrolment Plus","Not available for this unit"),IF(IF(Q45="Select","",VLOOKUP(MID(Q45,1,3),'CII use onlyStudy aids per unit'!A:P,16,FALSE))=0,"Not available for this unit",IF(Q45="Select","",VLOOKUP(MID(Q45,1,3),'CII use onlyStudy aids per unit'!A:P,16,FALSE))))</f>
        <v/>
      </c>
      <c r="AB45" s="165" t="str">
        <f>IF(S45="Enrolment Plus",IF(VLOOKUP(MID(Q45,1,3),'CII use onlyStudy aids per unit'!A:P,6,FALSE)="Select","Included in Enrolment Plus","Not available for this unit"),IF(IF(Q45="Select","",VLOOKUP(MID(Q45,1,3),'CII use onlyStudy aids per unit'!A:P,6,FALSE))=0,"Not available for this unit",IF(Q45="Select","",VLOOKUP(MID(Q45,1,3),'CII use onlyStudy aids per unit'!A:P,6,FALSE))))</f>
        <v/>
      </c>
      <c r="AC45" s="165" t="str">
        <f>IF(S45="Enrolment Plus",IF(VLOOKUP(MID(Q45,1,3),'CII use onlyStudy aids per unit'!A:S,19,FALSE)="Select","Included in Enrolment Plus","Not available for this unit"),IF(IF(Q45="Select","",VLOOKUP(MID(Q45,1,3),'CII use onlyStudy aids per unit'!A:S,19,FALSE))=0,"Not available for this unit",IF(Q45="Select","",VLOOKUP(MID(Q45,1,3),'CII use onlyStudy aids per unit'!A:S,19,FALSE))))</f>
        <v/>
      </c>
      <c r="AD45" s="166" t="str">
        <f>IF(S45="Enrolment Plus",IF(VLOOKUP(MID(Q45,1,3),'CII use onlyStudy aids per unit'!A:R,17,FALSE)="Select","Included in Enrolment Plus","Not available for this unit"),IF(IF(Q45="Select","",VLOOKUP(MID(Q45,1,3),'CII use onlyStudy aids per unit'!A:R,17,FALSE))=0,"Not available for this unit",IF(Q45="Select","",VLOOKUP(MID(Q45,1,3),'CII use onlyStudy aids per unit'!A:R,17,FALSE))))</f>
        <v/>
      </c>
      <c r="AE45" s="19"/>
      <c r="AF45" s="190" t="str" cm="1">
        <f t="array" ref="AF45">IFERROR(_xlfn.IFS(N45="United Kingdom","UK",N45="UK","UK",N45="England","UK",N45="Scotland","UK",N45="Wales","UK",N45="Northern Ireland","UK",N45="N Ireland","UK"),"Other")</f>
        <v>Other</v>
      </c>
    </row>
    <row r="46" spans="1:32" s="49" customFormat="1" ht="36.75" customHeight="1">
      <c r="A46" s="47"/>
      <c r="B46" s="48"/>
      <c r="C46" s="179"/>
      <c r="D46" s="33" t="s">
        <v>57</v>
      </c>
      <c r="E46" s="36"/>
      <c r="F46" s="36"/>
      <c r="G46" s="53" t="s">
        <v>57</v>
      </c>
      <c r="H46" s="39"/>
      <c r="I46" s="37"/>
      <c r="J46" s="37"/>
      <c r="K46" s="97"/>
      <c r="L46" s="38"/>
      <c r="M46" s="38"/>
      <c r="N46" s="38"/>
      <c r="O46" s="62" t="s">
        <v>57</v>
      </c>
      <c r="P46" s="62" t="s">
        <v>57</v>
      </c>
      <c r="Q46" s="33" t="s">
        <v>57</v>
      </c>
      <c r="R46" s="147" t="s">
        <v>53</v>
      </c>
      <c r="S46" s="147" t="s">
        <v>57</v>
      </c>
      <c r="T46" s="173" t="s">
        <v>57</v>
      </c>
      <c r="U46" s="174" t="str">
        <f>IF(S46="Enrolment Plus","Included in Enrolment Plus",IF(S46="Enrolment","Included in Enrolment",IF(S46="Enrolment Plus",IF(VLOOKUP(MID(Q46,1,3),'CII use onlyStudy aids per unit'!A:P,7,FALSE)="Select","Included in Enrolment Plus","Not available for this unit"),IF(IF(Q46="Select","",VLOOKUP(MID(Q46,1,3),'CII use onlyStudy aids per unit'!A:P,7,FALSE))=0,"Not available for this unit",IF(Q46="Select","",VLOOKUP(MID(Q46,1,3),'CII use onlyStudy aids per unit'!A:P,7,FALSE))))))</f>
        <v/>
      </c>
      <c r="V46" s="165" t="str">
        <f>IF(S46="Enrolment Plus",IF(VLOOKUP(MID(Q46,1,3),'CII use onlyStudy aids per unit'!A:P,9,FALSE)="Select","Included in Enrolment Plus","Not available for this unit"),IF(IF(Q46="Select","",VLOOKUP(MID(Q46,1,3),'CII use onlyStudy aids per unit'!A:P,9,FALSE))=0,"Not available for this unit",IF(Q46="Select","",VLOOKUP(MID(Q46,1,3),'CII use onlyStudy aids per unit'!A:P,9,FALSE))))</f>
        <v/>
      </c>
      <c r="W46" s="165" t="str">
        <f>IF(S46="Enrolment Plus",IF(VLOOKUP(MID(Q46,1,3),'CII use onlyStudy aids per unit'!A:P,11,FALSE)="Select","Included in Enrolment Plus","Not available for this unit"),IF(IF(Q46="Select","",VLOOKUP(MID(Q46,1,3),'CII use onlyStudy aids per unit'!A:P,11,FALSE))=0,"Not available for this unit",IF(Q46="Select","",VLOOKUP(MID(Q46,1,3),'CII use onlyStudy aids per unit'!A:P,11,FALSE))))</f>
        <v/>
      </c>
      <c r="X46" s="165" t="str">
        <f>IF(S46="Enrolment Plus",IF(VLOOKUP(MID(Q46,1,3),'CII use onlyStudy aids per unit'!A:P,13,FALSE)="Select","Included in Enrolment Plus","Not available for this unit"),IF(IF(Q46="Select","",VLOOKUP(MID(Q46,1,3),'CII use onlyStudy aids per unit'!A:P,13,FALSE))=0,"Not available for this unit",IF(Q46="Select","",VLOOKUP(MID(Q46,1,3),'CII use onlyStudy aids per unit'!A:P,13,FALSE))))</f>
        <v/>
      </c>
      <c r="Y46" s="165" t="str">
        <f>IF(S46="Enrolment Plus",IF(VLOOKUP(MID(Q46,1,3),'CII use onlyStudy aids per unit'!A:P,14,FALSE)="Select","Included in Enrolment Plus","Not available for this unit"),IF(IF(Q46="Select","",VLOOKUP(MID(Q46,1,3),'CII use onlyStudy aids per unit'!A:P,14,FALSE))=0,"Not available for this unit",IF(Q46="Select","",VLOOKUP(MID(Q46,1,3),'CII use onlyStudy aids per unit'!A:P,14,FALSE))))</f>
        <v/>
      </c>
      <c r="Z46" s="165" t="str">
        <f>IF(S46="Enrolment Plus",IF(VLOOKUP(MID(Q46,1,3),'CII use onlyStudy aids per unit'!A:P,15,FALSE)="Select","Included in Enrolment Plus","Not available for this unit"),IF(IF(Q46="Select","",VLOOKUP(MID(Q46,1,3),'CII use onlyStudy aids per unit'!A:P,15,FALSE))=0,"Not available for this unit",IF(Q46="Select","",VLOOKUP(MID(Q46,1,3),'CII use onlyStudy aids per unit'!A:P,15,FALSE))))</f>
        <v/>
      </c>
      <c r="AA46" s="165" t="str">
        <f>IF(S46="Enrolment Plus",IF(VLOOKUP(MID(Q46,1,3),'CII use onlyStudy aids per unit'!A:P,16,FALSE)="Select","Included in Enrolment Plus","Not available for this unit"),IF(IF(Q46="Select","",VLOOKUP(MID(Q46,1,3),'CII use onlyStudy aids per unit'!A:P,16,FALSE))=0,"Not available for this unit",IF(Q46="Select","",VLOOKUP(MID(Q46,1,3),'CII use onlyStudy aids per unit'!A:P,16,FALSE))))</f>
        <v/>
      </c>
      <c r="AB46" s="165" t="str">
        <f>IF(S46="Enrolment Plus",IF(VLOOKUP(MID(Q46,1,3),'CII use onlyStudy aids per unit'!A:P,6,FALSE)="Select","Included in Enrolment Plus","Not available for this unit"),IF(IF(Q46="Select","",VLOOKUP(MID(Q46,1,3),'CII use onlyStudy aids per unit'!A:P,6,FALSE))=0,"Not available for this unit",IF(Q46="Select","",VLOOKUP(MID(Q46,1,3),'CII use onlyStudy aids per unit'!A:P,6,FALSE))))</f>
        <v/>
      </c>
      <c r="AC46" s="165" t="str">
        <f>IF(S46="Enrolment Plus",IF(VLOOKUP(MID(Q46,1,3),'CII use onlyStudy aids per unit'!A:S,19,FALSE)="Select","Included in Enrolment Plus","Not available for this unit"),IF(IF(Q46="Select","",VLOOKUP(MID(Q46,1,3),'CII use onlyStudy aids per unit'!A:S,19,FALSE))=0,"Not available for this unit",IF(Q46="Select","",VLOOKUP(MID(Q46,1,3),'CII use onlyStudy aids per unit'!A:S,19,FALSE))))</f>
        <v/>
      </c>
      <c r="AD46" s="166" t="str">
        <f>IF(S46="Enrolment Plus",IF(VLOOKUP(MID(Q46,1,3),'CII use onlyStudy aids per unit'!A:R,17,FALSE)="Select","Included in Enrolment Plus","Not available for this unit"),IF(IF(Q46="Select","",VLOOKUP(MID(Q46,1,3),'CII use onlyStudy aids per unit'!A:R,17,FALSE))=0,"Not available for this unit",IF(Q46="Select","",VLOOKUP(MID(Q46,1,3),'CII use onlyStudy aids per unit'!A:R,17,FALSE))))</f>
        <v/>
      </c>
      <c r="AE46" s="19"/>
      <c r="AF46" s="190" t="str" cm="1">
        <f t="array" ref="AF46">IFERROR(_xlfn.IFS(N46="United Kingdom","UK",N46="UK","UK",N46="England","UK",N46="Scotland","UK",N46="Wales","UK",N46="Northern Ireland","UK",N46="N Ireland","UK"),"Other")</f>
        <v>Other</v>
      </c>
    </row>
    <row r="47" spans="1:32" s="49" customFormat="1" ht="36.75" customHeight="1">
      <c r="A47" s="47"/>
      <c r="B47" s="48"/>
      <c r="C47" s="179"/>
      <c r="D47" s="33" t="s">
        <v>57</v>
      </c>
      <c r="E47" s="36"/>
      <c r="F47" s="36"/>
      <c r="G47" s="53" t="s">
        <v>57</v>
      </c>
      <c r="H47" s="39"/>
      <c r="I47" s="37"/>
      <c r="J47" s="37"/>
      <c r="K47" s="97"/>
      <c r="L47" s="38"/>
      <c r="M47" s="38"/>
      <c r="N47" s="38"/>
      <c r="O47" s="62" t="s">
        <v>57</v>
      </c>
      <c r="P47" s="62" t="s">
        <v>57</v>
      </c>
      <c r="Q47" s="33" t="s">
        <v>57</v>
      </c>
      <c r="R47" s="147" t="s">
        <v>53</v>
      </c>
      <c r="S47" s="147" t="s">
        <v>57</v>
      </c>
      <c r="T47" s="173" t="s">
        <v>57</v>
      </c>
      <c r="U47" s="174" t="str">
        <f>IF(S47="Enrolment Plus","Included in Enrolment Plus",IF(S47="Enrolment","Included in Enrolment",IF(S47="Enrolment Plus",IF(VLOOKUP(MID(Q47,1,3),'CII use onlyStudy aids per unit'!A:P,7,FALSE)="Select","Included in Enrolment Plus","Not available for this unit"),IF(IF(Q47="Select","",VLOOKUP(MID(Q47,1,3),'CII use onlyStudy aids per unit'!A:P,7,FALSE))=0,"Not available for this unit",IF(Q47="Select","",VLOOKUP(MID(Q47,1,3),'CII use onlyStudy aids per unit'!A:P,7,FALSE))))))</f>
        <v/>
      </c>
      <c r="V47" s="165" t="str">
        <f>IF(S47="Enrolment Plus",IF(VLOOKUP(MID(Q47,1,3),'CII use onlyStudy aids per unit'!A:P,9,FALSE)="Select","Included in Enrolment Plus","Not available for this unit"),IF(IF(Q47="Select","",VLOOKUP(MID(Q47,1,3),'CII use onlyStudy aids per unit'!A:P,9,FALSE))=0,"Not available for this unit",IF(Q47="Select","",VLOOKUP(MID(Q47,1,3),'CII use onlyStudy aids per unit'!A:P,9,FALSE))))</f>
        <v/>
      </c>
      <c r="W47" s="165" t="str">
        <f>IF(S47="Enrolment Plus",IF(VLOOKUP(MID(Q47,1,3),'CII use onlyStudy aids per unit'!A:P,11,FALSE)="Select","Included in Enrolment Plus","Not available for this unit"),IF(IF(Q47="Select","",VLOOKUP(MID(Q47,1,3),'CII use onlyStudy aids per unit'!A:P,11,FALSE))=0,"Not available for this unit",IF(Q47="Select","",VLOOKUP(MID(Q47,1,3),'CII use onlyStudy aids per unit'!A:P,11,FALSE))))</f>
        <v/>
      </c>
      <c r="X47" s="165" t="str">
        <f>IF(S47="Enrolment Plus",IF(VLOOKUP(MID(Q47,1,3),'CII use onlyStudy aids per unit'!A:P,13,FALSE)="Select","Included in Enrolment Plus","Not available for this unit"),IF(IF(Q47="Select","",VLOOKUP(MID(Q47,1,3),'CII use onlyStudy aids per unit'!A:P,13,FALSE))=0,"Not available for this unit",IF(Q47="Select","",VLOOKUP(MID(Q47,1,3),'CII use onlyStudy aids per unit'!A:P,13,FALSE))))</f>
        <v/>
      </c>
      <c r="Y47" s="165" t="str">
        <f>IF(S47="Enrolment Plus",IF(VLOOKUP(MID(Q47,1,3),'CII use onlyStudy aids per unit'!A:P,14,FALSE)="Select","Included in Enrolment Plus","Not available for this unit"),IF(IF(Q47="Select","",VLOOKUP(MID(Q47,1,3),'CII use onlyStudy aids per unit'!A:P,14,FALSE))=0,"Not available for this unit",IF(Q47="Select","",VLOOKUP(MID(Q47,1,3),'CII use onlyStudy aids per unit'!A:P,14,FALSE))))</f>
        <v/>
      </c>
      <c r="Z47" s="165" t="str">
        <f>IF(S47="Enrolment Plus",IF(VLOOKUP(MID(Q47,1,3),'CII use onlyStudy aids per unit'!A:P,15,FALSE)="Select","Included in Enrolment Plus","Not available for this unit"),IF(IF(Q47="Select","",VLOOKUP(MID(Q47,1,3),'CII use onlyStudy aids per unit'!A:P,15,FALSE))=0,"Not available for this unit",IF(Q47="Select","",VLOOKUP(MID(Q47,1,3),'CII use onlyStudy aids per unit'!A:P,15,FALSE))))</f>
        <v/>
      </c>
      <c r="AA47" s="165" t="str">
        <f>IF(S47="Enrolment Plus",IF(VLOOKUP(MID(Q47,1,3),'CII use onlyStudy aids per unit'!A:P,16,FALSE)="Select","Included in Enrolment Plus","Not available for this unit"),IF(IF(Q47="Select","",VLOOKUP(MID(Q47,1,3),'CII use onlyStudy aids per unit'!A:P,16,FALSE))=0,"Not available for this unit",IF(Q47="Select","",VLOOKUP(MID(Q47,1,3),'CII use onlyStudy aids per unit'!A:P,16,FALSE))))</f>
        <v/>
      </c>
      <c r="AB47" s="165" t="str">
        <f>IF(S47="Enrolment Plus",IF(VLOOKUP(MID(Q47,1,3),'CII use onlyStudy aids per unit'!A:P,6,FALSE)="Select","Included in Enrolment Plus","Not available for this unit"),IF(IF(Q47="Select","",VLOOKUP(MID(Q47,1,3),'CII use onlyStudy aids per unit'!A:P,6,FALSE))=0,"Not available for this unit",IF(Q47="Select","",VLOOKUP(MID(Q47,1,3),'CII use onlyStudy aids per unit'!A:P,6,FALSE))))</f>
        <v/>
      </c>
      <c r="AC47" s="165" t="str">
        <f>IF(S47="Enrolment Plus",IF(VLOOKUP(MID(Q47,1,3),'CII use onlyStudy aids per unit'!A:S,19,FALSE)="Select","Included in Enrolment Plus","Not available for this unit"),IF(IF(Q47="Select","",VLOOKUP(MID(Q47,1,3),'CII use onlyStudy aids per unit'!A:S,19,FALSE))=0,"Not available for this unit",IF(Q47="Select","",VLOOKUP(MID(Q47,1,3),'CII use onlyStudy aids per unit'!A:S,19,FALSE))))</f>
        <v/>
      </c>
      <c r="AD47" s="166" t="str">
        <f>IF(S47="Enrolment Plus",IF(VLOOKUP(MID(Q47,1,3),'CII use onlyStudy aids per unit'!A:R,17,FALSE)="Select","Included in Enrolment Plus","Not available for this unit"),IF(IF(Q47="Select","",VLOOKUP(MID(Q47,1,3),'CII use onlyStudy aids per unit'!A:R,17,FALSE))=0,"Not available for this unit",IF(Q47="Select","",VLOOKUP(MID(Q47,1,3),'CII use onlyStudy aids per unit'!A:R,17,FALSE))))</f>
        <v/>
      </c>
      <c r="AE47" s="19"/>
      <c r="AF47" s="190" t="str" cm="1">
        <f t="array" ref="AF47">IFERROR(_xlfn.IFS(N47="United Kingdom","UK",N47="UK","UK",N47="England","UK",N47="Scotland","UK",N47="Wales","UK",N47="Northern Ireland","UK",N47="N Ireland","UK"),"Other")</f>
        <v>Other</v>
      </c>
    </row>
    <row r="48" spans="1:32" s="49" customFormat="1" ht="36.75" customHeight="1">
      <c r="A48" s="47"/>
      <c r="B48" s="48"/>
      <c r="C48" s="179"/>
      <c r="D48" s="33" t="s">
        <v>57</v>
      </c>
      <c r="E48" s="36"/>
      <c r="F48" s="36"/>
      <c r="G48" s="53" t="s">
        <v>57</v>
      </c>
      <c r="H48" s="39"/>
      <c r="I48" s="37"/>
      <c r="J48" s="37"/>
      <c r="K48" s="97"/>
      <c r="L48" s="38"/>
      <c r="M48" s="38"/>
      <c r="N48" s="38"/>
      <c r="O48" s="62" t="s">
        <v>57</v>
      </c>
      <c r="P48" s="62" t="s">
        <v>57</v>
      </c>
      <c r="Q48" s="33" t="s">
        <v>57</v>
      </c>
      <c r="R48" s="147" t="s">
        <v>53</v>
      </c>
      <c r="S48" s="147" t="s">
        <v>57</v>
      </c>
      <c r="T48" s="173" t="s">
        <v>57</v>
      </c>
      <c r="U48" s="174" t="str">
        <f>IF(S48="Enrolment Plus","Included in Enrolment Plus",IF(S48="Enrolment","Included in Enrolment",IF(S48="Enrolment Plus",IF(VLOOKUP(MID(Q48,1,3),'CII use onlyStudy aids per unit'!A:P,7,FALSE)="Select","Included in Enrolment Plus","Not available for this unit"),IF(IF(Q48="Select","",VLOOKUP(MID(Q48,1,3),'CII use onlyStudy aids per unit'!A:P,7,FALSE))=0,"Not available for this unit",IF(Q48="Select","",VLOOKUP(MID(Q48,1,3),'CII use onlyStudy aids per unit'!A:P,7,FALSE))))))</f>
        <v/>
      </c>
      <c r="V48" s="165" t="str">
        <f>IF(S48="Enrolment Plus",IF(VLOOKUP(MID(Q48,1,3),'CII use onlyStudy aids per unit'!A:P,9,FALSE)="Select","Included in Enrolment Plus","Not available for this unit"),IF(IF(Q48="Select","",VLOOKUP(MID(Q48,1,3),'CII use onlyStudy aids per unit'!A:P,9,FALSE))=0,"Not available for this unit",IF(Q48="Select","",VLOOKUP(MID(Q48,1,3),'CII use onlyStudy aids per unit'!A:P,9,FALSE))))</f>
        <v/>
      </c>
      <c r="W48" s="165" t="str">
        <f>IF(S48="Enrolment Plus",IF(VLOOKUP(MID(Q48,1,3),'CII use onlyStudy aids per unit'!A:P,11,FALSE)="Select","Included in Enrolment Plus","Not available for this unit"),IF(IF(Q48="Select","",VLOOKUP(MID(Q48,1,3),'CII use onlyStudy aids per unit'!A:P,11,FALSE))=0,"Not available for this unit",IF(Q48="Select","",VLOOKUP(MID(Q48,1,3),'CII use onlyStudy aids per unit'!A:P,11,FALSE))))</f>
        <v/>
      </c>
      <c r="X48" s="165" t="str">
        <f>IF(S48="Enrolment Plus",IF(VLOOKUP(MID(Q48,1,3),'CII use onlyStudy aids per unit'!A:P,13,FALSE)="Select","Included in Enrolment Plus","Not available for this unit"),IF(IF(Q48="Select","",VLOOKUP(MID(Q48,1,3),'CII use onlyStudy aids per unit'!A:P,13,FALSE))=0,"Not available for this unit",IF(Q48="Select","",VLOOKUP(MID(Q48,1,3),'CII use onlyStudy aids per unit'!A:P,13,FALSE))))</f>
        <v/>
      </c>
      <c r="Y48" s="165" t="str">
        <f>IF(S48="Enrolment Plus",IF(VLOOKUP(MID(Q48,1,3),'CII use onlyStudy aids per unit'!A:P,14,FALSE)="Select","Included in Enrolment Plus","Not available for this unit"),IF(IF(Q48="Select","",VLOOKUP(MID(Q48,1,3),'CII use onlyStudy aids per unit'!A:P,14,FALSE))=0,"Not available for this unit",IF(Q48="Select","",VLOOKUP(MID(Q48,1,3),'CII use onlyStudy aids per unit'!A:P,14,FALSE))))</f>
        <v/>
      </c>
      <c r="Z48" s="165" t="str">
        <f>IF(S48="Enrolment Plus",IF(VLOOKUP(MID(Q48,1,3),'CII use onlyStudy aids per unit'!A:P,15,FALSE)="Select","Included in Enrolment Plus","Not available for this unit"),IF(IF(Q48="Select","",VLOOKUP(MID(Q48,1,3),'CII use onlyStudy aids per unit'!A:P,15,FALSE))=0,"Not available for this unit",IF(Q48="Select","",VLOOKUP(MID(Q48,1,3),'CII use onlyStudy aids per unit'!A:P,15,FALSE))))</f>
        <v/>
      </c>
      <c r="AA48" s="165" t="str">
        <f>IF(S48="Enrolment Plus",IF(VLOOKUP(MID(Q48,1,3),'CII use onlyStudy aids per unit'!A:P,16,FALSE)="Select","Included in Enrolment Plus","Not available for this unit"),IF(IF(Q48="Select","",VLOOKUP(MID(Q48,1,3),'CII use onlyStudy aids per unit'!A:P,16,FALSE))=0,"Not available for this unit",IF(Q48="Select","",VLOOKUP(MID(Q48,1,3),'CII use onlyStudy aids per unit'!A:P,16,FALSE))))</f>
        <v/>
      </c>
      <c r="AB48" s="165" t="str">
        <f>IF(S48="Enrolment Plus",IF(VLOOKUP(MID(Q48,1,3),'CII use onlyStudy aids per unit'!A:P,6,FALSE)="Select","Included in Enrolment Plus","Not available for this unit"),IF(IF(Q48="Select","",VLOOKUP(MID(Q48,1,3),'CII use onlyStudy aids per unit'!A:P,6,FALSE))=0,"Not available for this unit",IF(Q48="Select","",VLOOKUP(MID(Q48,1,3),'CII use onlyStudy aids per unit'!A:P,6,FALSE))))</f>
        <v/>
      </c>
      <c r="AC48" s="165" t="str">
        <f>IF(S48="Enrolment Plus",IF(VLOOKUP(MID(Q48,1,3),'CII use onlyStudy aids per unit'!A:S,19,FALSE)="Select","Included in Enrolment Plus","Not available for this unit"),IF(IF(Q48="Select","",VLOOKUP(MID(Q48,1,3),'CII use onlyStudy aids per unit'!A:S,19,FALSE))=0,"Not available for this unit",IF(Q48="Select","",VLOOKUP(MID(Q48,1,3),'CII use onlyStudy aids per unit'!A:S,19,FALSE))))</f>
        <v/>
      </c>
      <c r="AD48" s="166" t="str">
        <f>IF(S48="Enrolment Plus",IF(VLOOKUP(MID(Q48,1,3),'CII use onlyStudy aids per unit'!A:R,17,FALSE)="Select","Included in Enrolment Plus","Not available for this unit"),IF(IF(Q48="Select","",VLOOKUP(MID(Q48,1,3),'CII use onlyStudy aids per unit'!A:R,17,FALSE))=0,"Not available for this unit",IF(Q48="Select","",VLOOKUP(MID(Q48,1,3),'CII use onlyStudy aids per unit'!A:R,17,FALSE))))</f>
        <v/>
      </c>
      <c r="AE48" s="19"/>
      <c r="AF48" s="190" t="str" cm="1">
        <f t="array" ref="AF48">IFERROR(_xlfn.IFS(N48="United Kingdom","UK",N48="UK","UK",N48="England","UK",N48="Scotland","UK",N48="Wales","UK",N48="Northern Ireland","UK",N48="N Ireland","UK"),"Other")</f>
        <v>Other</v>
      </c>
    </row>
    <row r="49" spans="1:32" s="49" customFormat="1" ht="36.75" customHeight="1">
      <c r="A49" s="47"/>
      <c r="B49" s="48"/>
      <c r="C49" s="179"/>
      <c r="D49" s="33" t="s">
        <v>57</v>
      </c>
      <c r="E49" s="36"/>
      <c r="F49" s="36"/>
      <c r="G49" s="53" t="s">
        <v>57</v>
      </c>
      <c r="H49" s="39"/>
      <c r="I49" s="37"/>
      <c r="J49" s="37"/>
      <c r="K49" s="97"/>
      <c r="L49" s="38"/>
      <c r="M49" s="38"/>
      <c r="N49" s="38"/>
      <c r="O49" s="62" t="s">
        <v>57</v>
      </c>
      <c r="P49" s="62" t="s">
        <v>57</v>
      </c>
      <c r="Q49" s="33" t="s">
        <v>57</v>
      </c>
      <c r="R49" s="147" t="s">
        <v>53</v>
      </c>
      <c r="S49" s="147" t="s">
        <v>57</v>
      </c>
      <c r="T49" s="173" t="s">
        <v>57</v>
      </c>
      <c r="U49" s="174" t="str">
        <f>IF(S49="Enrolment Plus","Included in Enrolment Plus",IF(S49="Enrolment","Included in Enrolment",IF(S49="Enrolment Plus",IF(VLOOKUP(MID(Q49,1,3),'CII use onlyStudy aids per unit'!A:P,7,FALSE)="Select","Included in Enrolment Plus","Not available for this unit"),IF(IF(Q49="Select","",VLOOKUP(MID(Q49,1,3),'CII use onlyStudy aids per unit'!A:P,7,FALSE))=0,"Not available for this unit",IF(Q49="Select","",VLOOKUP(MID(Q49,1,3),'CII use onlyStudy aids per unit'!A:P,7,FALSE))))))</f>
        <v/>
      </c>
      <c r="V49" s="165" t="str">
        <f>IF(S49="Enrolment Plus",IF(VLOOKUP(MID(Q49,1,3),'CII use onlyStudy aids per unit'!A:P,9,FALSE)="Select","Included in Enrolment Plus","Not available for this unit"),IF(IF(Q49="Select","",VLOOKUP(MID(Q49,1,3),'CII use onlyStudy aids per unit'!A:P,9,FALSE))=0,"Not available for this unit",IF(Q49="Select","",VLOOKUP(MID(Q49,1,3),'CII use onlyStudy aids per unit'!A:P,9,FALSE))))</f>
        <v/>
      </c>
      <c r="W49" s="165" t="str">
        <f>IF(S49="Enrolment Plus",IF(VLOOKUP(MID(Q49,1,3),'CII use onlyStudy aids per unit'!A:P,11,FALSE)="Select","Included in Enrolment Plus","Not available for this unit"),IF(IF(Q49="Select","",VLOOKUP(MID(Q49,1,3),'CII use onlyStudy aids per unit'!A:P,11,FALSE))=0,"Not available for this unit",IF(Q49="Select","",VLOOKUP(MID(Q49,1,3),'CII use onlyStudy aids per unit'!A:P,11,FALSE))))</f>
        <v/>
      </c>
      <c r="X49" s="165" t="str">
        <f>IF(S49="Enrolment Plus",IF(VLOOKUP(MID(Q49,1,3),'CII use onlyStudy aids per unit'!A:P,13,FALSE)="Select","Included in Enrolment Plus","Not available for this unit"),IF(IF(Q49="Select","",VLOOKUP(MID(Q49,1,3),'CII use onlyStudy aids per unit'!A:P,13,FALSE))=0,"Not available for this unit",IF(Q49="Select","",VLOOKUP(MID(Q49,1,3),'CII use onlyStudy aids per unit'!A:P,13,FALSE))))</f>
        <v/>
      </c>
      <c r="Y49" s="165" t="str">
        <f>IF(S49="Enrolment Plus",IF(VLOOKUP(MID(Q49,1,3),'CII use onlyStudy aids per unit'!A:P,14,FALSE)="Select","Included in Enrolment Plus","Not available for this unit"),IF(IF(Q49="Select","",VLOOKUP(MID(Q49,1,3),'CII use onlyStudy aids per unit'!A:P,14,FALSE))=0,"Not available for this unit",IF(Q49="Select","",VLOOKUP(MID(Q49,1,3),'CII use onlyStudy aids per unit'!A:P,14,FALSE))))</f>
        <v/>
      </c>
      <c r="Z49" s="165" t="str">
        <f>IF(S49="Enrolment Plus",IF(VLOOKUP(MID(Q49,1,3),'CII use onlyStudy aids per unit'!A:P,15,FALSE)="Select","Included in Enrolment Plus","Not available for this unit"),IF(IF(Q49="Select","",VLOOKUP(MID(Q49,1,3),'CII use onlyStudy aids per unit'!A:P,15,FALSE))=0,"Not available for this unit",IF(Q49="Select","",VLOOKUP(MID(Q49,1,3),'CII use onlyStudy aids per unit'!A:P,15,FALSE))))</f>
        <v/>
      </c>
      <c r="AA49" s="165" t="str">
        <f>IF(S49="Enrolment Plus",IF(VLOOKUP(MID(Q49,1,3),'CII use onlyStudy aids per unit'!A:P,16,FALSE)="Select","Included in Enrolment Plus","Not available for this unit"),IF(IF(Q49="Select","",VLOOKUP(MID(Q49,1,3),'CII use onlyStudy aids per unit'!A:P,16,FALSE))=0,"Not available for this unit",IF(Q49="Select","",VLOOKUP(MID(Q49,1,3),'CII use onlyStudy aids per unit'!A:P,16,FALSE))))</f>
        <v/>
      </c>
      <c r="AB49" s="165" t="str">
        <f>IF(S49="Enrolment Plus",IF(VLOOKUP(MID(Q49,1,3),'CII use onlyStudy aids per unit'!A:P,6,FALSE)="Select","Included in Enrolment Plus","Not available for this unit"),IF(IF(Q49="Select","",VLOOKUP(MID(Q49,1,3),'CII use onlyStudy aids per unit'!A:P,6,FALSE))=0,"Not available for this unit",IF(Q49="Select","",VLOOKUP(MID(Q49,1,3),'CII use onlyStudy aids per unit'!A:P,6,FALSE))))</f>
        <v/>
      </c>
      <c r="AC49" s="165" t="str">
        <f>IF(S49="Enrolment Plus",IF(VLOOKUP(MID(Q49,1,3),'CII use onlyStudy aids per unit'!A:S,19,FALSE)="Select","Included in Enrolment Plus","Not available for this unit"),IF(IF(Q49="Select","",VLOOKUP(MID(Q49,1,3),'CII use onlyStudy aids per unit'!A:S,19,FALSE))=0,"Not available for this unit",IF(Q49="Select","",VLOOKUP(MID(Q49,1,3),'CII use onlyStudy aids per unit'!A:S,19,FALSE))))</f>
        <v/>
      </c>
      <c r="AD49" s="166" t="str">
        <f>IF(S49="Enrolment Plus",IF(VLOOKUP(MID(Q49,1,3),'CII use onlyStudy aids per unit'!A:R,17,FALSE)="Select","Included in Enrolment Plus","Not available for this unit"),IF(IF(Q49="Select","",VLOOKUP(MID(Q49,1,3),'CII use onlyStudy aids per unit'!A:R,17,FALSE))=0,"Not available for this unit",IF(Q49="Select","",VLOOKUP(MID(Q49,1,3),'CII use onlyStudy aids per unit'!A:R,17,FALSE))))</f>
        <v/>
      </c>
      <c r="AE49" s="19"/>
      <c r="AF49" s="190" t="str" cm="1">
        <f t="array" ref="AF49">IFERROR(_xlfn.IFS(N49="United Kingdom","UK",N49="UK","UK",N49="England","UK",N49="Scotland","UK",N49="Wales","UK",N49="Northern Ireland","UK",N49="N Ireland","UK"),"Other")</f>
        <v>Other</v>
      </c>
    </row>
    <row r="50" spans="1:32" s="49" customFormat="1" ht="36.75" customHeight="1">
      <c r="A50" s="47"/>
      <c r="B50" s="48"/>
      <c r="C50" s="179"/>
      <c r="D50" s="33" t="s">
        <v>57</v>
      </c>
      <c r="E50" s="36"/>
      <c r="F50" s="36"/>
      <c r="G50" s="53" t="s">
        <v>57</v>
      </c>
      <c r="H50" s="39"/>
      <c r="I50" s="37"/>
      <c r="J50" s="37"/>
      <c r="K50" s="97"/>
      <c r="L50" s="38"/>
      <c r="M50" s="38"/>
      <c r="N50" s="38"/>
      <c r="O50" s="62" t="s">
        <v>57</v>
      </c>
      <c r="P50" s="62" t="s">
        <v>57</v>
      </c>
      <c r="Q50" s="33" t="s">
        <v>57</v>
      </c>
      <c r="R50" s="147" t="s">
        <v>53</v>
      </c>
      <c r="S50" s="147" t="s">
        <v>57</v>
      </c>
      <c r="T50" s="173" t="s">
        <v>57</v>
      </c>
      <c r="U50" s="174" t="str">
        <f>IF(S50="Enrolment Plus","Included in Enrolment Plus",IF(S50="Enrolment","Included in Enrolment",IF(S50="Enrolment Plus",IF(VLOOKUP(MID(Q50,1,3),'CII use onlyStudy aids per unit'!A:P,7,FALSE)="Select","Included in Enrolment Plus","Not available for this unit"),IF(IF(Q50="Select","",VLOOKUP(MID(Q50,1,3),'CII use onlyStudy aids per unit'!A:P,7,FALSE))=0,"Not available for this unit",IF(Q50="Select","",VLOOKUP(MID(Q50,1,3),'CII use onlyStudy aids per unit'!A:P,7,FALSE))))))</f>
        <v/>
      </c>
      <c r="V50" s="165" t="str">
        <f>IF(S50="Enrolment Plus",IF(VLOOKUP(MID(Q50,1,3),'CII use onlyStudy aids per unit'!A:P,9,FALSE)="Select","Included in Enrolment Plus","Not available for this unit"),IF(IF(Q50="Select","",VLOOKUP(MID(Q50,1,3),'CII use onlyStudy aids per unit'!A:P,9,FALSE))=0,"Not available for this unit",IF(Q50="Select","",VLOOKUP(MID(Q50,1,3),'CII use onlyStudy aids per unit'!A:P,9,FALSE))))</f>
        <v/>
      </c>
      <c r="W50" s="165" t="str">
        <f>IF(S50="Enrolment Plus",IF(VLOOKUP(MID(Q50,1,3),'CII use onlyStudy aids per unit'!A:P,11,FALSE)="Select","Included in Enrolment Plus","Not available for this unit"),IF(IF(Q50="Select","",VLOOKUP(MID(Q50,1,3),'CII use onlyStudy aids per unit'!A:P,11,FALSE))=0,"Not available for this unit",IF(Q50="Select","",VLOOKUP(MID(Q50,1,3),'CII use onlyStudy aids per unit'!A:P,11,FALSE))))</f>
        <v/>
      </c>
      <c r="X50" s="165" t="str">
        <f>IF(S50="Enrolment Plus",IF(VLOOKUP(MID(Q50,1,3),'CII use onlyStudy aids per unit'!A:P,13,FALSE)="Select","Included in Enrolment Plus","Not available for this unit"),IF(IF(Q50="Select","",VLOOKUP(MID(Q50,1,3),'CII use onlyStudy aids per unit'!A:P,13,FALSE))=0,"Not available for this unit",IF(Q50="Select","",VLOOKUP(MID(Q50,1,3),'CII use onlyStudy aids per unit'!A:P,13,FALSE))))</f>
        <v/>
      </c>
      <c r="Y50" s="165" t="str">
        <f>IF(S50="Enrolment Plus",IF(VLOOKUP(MID(Q50,1,3),'CII use onlyStudy aids per unit'!A:P,14,FALSE)="Select","Included in Enrolment Plus","Not available for this unit"),IF(IF(Q50="Select","",VLOOKUP(MID(Q50,1,3),'CII use onlyStudy aids per unit'!A:P,14,FALSE))=0,"Not available for this unit",IF(Q50="Select","",VLOOKUP(MID(Q50,1,3),'CII use onlyStudy aids per unit'!A:P,14,FALSE))))</f>
        <v/>
      </c>
      <c r="Z50" s="165" t="str">
        <f>IF(S50="Enrolment Plus",IF(VLOOKUP(MID(Q50,1,3),'CII use onlyStudy aids per unit'!A:P,15,FALSE)="Select","Included in Enrolment Plus","Not available for this unit"),IF(IF(Q50="Select","",VLOOKUP(MID(Q50,1,3),'CII use onlyStudy aids per unit'!A:P,15,FALSE))=0,"Not available for this unit",IF(Q50="Select","",VLOOKUP(MID(Q50,1,3),'CII use onlyStudy aids per unit'!A:P,15,FALSE))))</f>
        <v/>
      </c>
      <c r="AA50" s="165" t="str">
        <f>IF(S50="Enrolment Plus",IF(VLOOKUP(MID(Q50,1,3),'CII use onlyStudy aids per unit'!A:P,16,FALSE)="Select","Included in Enrolment Plus","Not available for this unit"),IF(IF(Q50="Select","",VLOOKUP(MID(Q50,1,3),'CII use onlyStudy aids per unit'!A:P,16,FALSE))=0,"Not available for this unit",IF(Q50="Select","",VLOOKUP(MID(Q50,1,3),'CII use onlyStudy aids per unit'!A:P,16,FALSE))))</f>
        <v/>
      </c>
      <c r="AB50" s="165" t="str">
        <f>IF(S50="Enrolment Plus",IF(VLOOKUP(MID(Q50,1,3),'CII use onlyStudy aids per unit'!A:P,6,FALSE)="Select","Included in Enrolment Plus","Not available for this unit"),IF(IF(Q50="Select","",VLOOKUP(MID(Q50,1,3),'CII use onlyStudy aids per unit'!A:P,6,FALSE))=0,"Not available for this unit",IF(Q50="Select","",VLOOKUP(MID(Q50,1,3),'CII use onlyStudy aids per unit'!A:P,6,FALSE))))</f>
        <v/>
      </c>
      <c r="AC50" s="165" t="str">
        <f>IF(S50="Enrolment Plus",IF(VLOOKUP(MID(Q50,1,3),'CII use onlyStudy aids per unit'!A:S,19,FALSE)="Select","Included in Enrolment Plus","Not available for this unit"),IF(IF(Q50="Select","",VLOOKUP(MID(Q50,1,3),'CII use onlyStudy aids per unit'!A:S,19,FALSE))=0,"Not available for this unit",IF(Q50="Select","",VLOOKUP(MID(Q50,1,3),'CII use onlyStudy aids per unit'!A:S,19,FALSE))))</f>
        <v/>
      </c>
      <c r="AD50" s="166" t="str">
        <f>IF(S50="Enrolment Plus",IF(VLOOKUP(MID(Q50,1,3),'CII use onlyStudy aids per unit'!A:R,17,FALSE)="Select","Included in Enrolment Plus","Not available for this unit"),IF(IF(Q50="Select","",VLOOKUP(MID(Q50,1,3),'CII use onlyStudy aids per unit'!A:R,17,FALSE))=0,"Not available for this unit",IF(Q50="Select","",VLOOKUP(MID(Q50,1,3),'CII use onlyStudy aids per unit'!A:R,17,FALSE))))</f>
        <v/>
      </c>
      <c r="AE50" s="19"/>
      <c r="AF50" s="190" t="str" cm="1">
        <f t="array" ref="AF50">IFERROR(_xlfn.IFS(N50="United Kingdom","UK",N50="UK","UK",N50="England","UK",N50="Scotland","UK",N50="Wales","UK",N50="Northern Ireland","UK",N50="N Ireland","UK"),"Other")</f>
        <v>Other</v>
      </c>
    </row>
    <row r="51" spans="1:32" s="49" customFormat="1" ht="36.75" customHeight="1">
      <c r="A51" s="47"/>
      <c r="B51" s="48"/>
      <c r="C51" s="179"/>
      <c r="D51" s="33" t="s">
        <v>57</v>
      </c>
      <c r="E51" s="36"/>
      <c r="F51" s="36"/>
      <c r="G51" s="53" t="s">
        <v>57</v>
      </c>
      <c r="H51" s="39"/>
      <c r="I51" s="37"/>
      <c r="J51" s="37"/>
      <c r="K51" s="97"/>
      <c r="L51" s="38"/>
      <c r="M51" s="38"/>
      <c r="N51" s="38"/>
      <c r="O51" s="62" t="s">
        <v>57</v>
      </c>
      <c r="P51" s="62" t="s">
        <v>57</v>
      </c>
      <c r="Q51" s="33" t="s">
        <v>57</v>
      </c>
      <c r="R51" s="147" t="s">
        <v>53</v>
      </c>
      <c r="S51" s="147" t="s">
        <v>57</v>
      </c>
      <c r="T51" s="173" t="s">
        <v>57</v>
      </c>
      <c r="U51" s="174" t="str">
        <f>IF(S51="Enrolment Plus","Included in Enrolment Plus",IF(S51="Enrolment","Included in Enrolment",IF(S51="Enrolment Plus",IF(VLOOKUP(MID(Q51,1,3),'CII use onlyStudy aids per unit'!A:P,7,FALSE)="Select","Included in Enrolment Plus","Not available for this unit"),IF(IF(Q51="Select","",VLOOKUP(MID(Q51,1,3),'CII use onlyStudy aids per unit'!A:P,7,FALSE))=0,"Not available for this unit",IF(Q51="Select","",VLOOKUP(MID(Q51,1,3),'CII use onlyStudy aids per unit'!A:P,7,FALSE))))))</f>
        <v/>
      </c>
      <c r="V51" s="165" t="str">
        <f>IF(S51="Enrolment Plus",IF(VLOOKUP(MID(Q51,1,3),'CII use onlyStudy aids per unit'!A:P,9,FALSE)="Select","Included in Enrolment Plus","Not available for this unit"),IF(IF(Q51="Select","",VLOOKUP(MID(Q51,1,3),'CII use onlyStudy aids per unit'!A:P,9,FALSE))=0,"Not available for this unit",IF(Q51="Select","",VLOOKUP(MID(Q51,1,3),'CII use onlyStudy aids per unit'!A:P,9,FALSE))))</f>
        <v/>
      </c>
      <c r="W51" s="165" t="str">
        <f>IF(S51="Enrolment Plus",IF(VLOOKUP(MID(Q51,1,3),'CII use onlyStudy aids per unit'!A:P,11,FALSE)="Select","Included in Enrolment Plus","Not available for this unit"),IF(IF(Q51="Select","",VLOOKUP(MID(Q51,1,3),'CII use onlyStudy aids per unit'!A:P,11,FALSE))=0,"Not available for this unit",IF(Q51="Select","",VLOOKUP(MID(Q51,1,3),'CII use onlyStudy aids per unit'!A:P,11,FALSE))))</f>
        <v/>
      </c>
      <c r="X51" s="165" t="str">
        <f>IF(S51="Enrolment Plus",IF(VLOOKUP(MID(Q51,1,3),'CII use onlyStudy aids per unit'!A:P,13,FALSE)="Select","Included in Enrolment Plus","Not available for this unit"),IF(IF(Q51="Select","",VLOOKUP(MID(Q51,1,3),'CII use onlyStudy aids per unit'!A:P,13,FALSE))=0,"Not available for this unit",IF(Q51="Select","",VLOOKUP(MID(Q51,1,3),'CII use onlyStudy aids per unit'!A:P,13,FALSE))))</f>
        <v/>
      </c>
      <c r="Y51" s="165" t="str">
        <f>IF(S51="Enrolment Plus",IF(VLOOKUP(MID(Q51,1,3),'CII use onlyStudy aids per unit'!A:P,14,FALSE)="Select","Included in Enrolment Plus","Not available for this unit"),IF(IF(Q51="Select","",VLOOKUP(MID(Q51,1,3),'CII use onlyStudy aids per unit'!A:P,14,FALSE))=0,"Not available for this unit",IF(Q51="Select","",VLOOKUP(MID(Q51,1,3),'CII use onlyStudy aids per unit'!A:P,14,FALSE))))</f>
        <v/>
      </c>
      <c r="Z51" s="165" t="str">
        <f>IF(S51="Enrolment Plus",IF(VLOOKUP(MID(Q51,1,3),'CII use onlyStudy aids per unit'!A:P,15,FALSE)="Select","Included in Enrolment Plus","Not available for this unit"),IF(IF(Q51="Select","",VLOOKUP(MID(Q51,1,3),'CII use onlyStudy aids per unit'!A:P,15,FALSE))=0,"Not available for this unit",IF(Q51="Select","",VLOOKUP(MID(Q51,1,3),'CII use onlyStudy aids per unit'!A:P,15,FALSE))))</f>
        <v/>
      </c>
      <c r="AA51" s="165" t="str">
        <f>IF(S51="Enrolment Plus",IF(VLOOKUP(MID(Q51,1,3),'CII use onlyStudy aids per unit'!A:P,16,FALSE)="Select","Included in Enrolment Plus","Not available for this unit"),IF(IF(Q51="Select","",VLOOKUP(MID(Q51,1,3),'CII use onlyStudy aids per unit'!A:P,16,FALSE))=0,"Not available for this unit",IF(Q51="Select","",VLOOKUP(MID(Q51,1,3),'CII use onlyStudy aids per unit'!A:P,16,FALSE))))</f>
        <v/>
      </c>
      <c r="AB51" s="165" t="str">
        <f>IF(S51="Enrolment Plus",IF(VLOOKUP(MID(Q51,1,3),'CII use onlyStudy aids per unit'!A:P,6,FALSE)="Select","Included in Enrolment Plus","Not available for this unit"),IF(IF(Q51="Select","",VLOOKUP(MID(Q51,1,3),'CII use onlyStudy aids per unit'!A:P,6,FALSE))=0,"Not available for this unit",IF(Q51="Select","",VLOOKUP(MID(Q51,1,3),'CII use onlyStudy aids per unit'!A:P,6,FALSE))))</f>
        <v/>
      </c>
      <c r="AC51" s="165" t="str">
        <f>IF(S51="Enrolment Plus",IF(VLOOKUP(MID(Q51,1,3),'CII use onlyStudy aids per unit'!A:S,19,FALSE)="Select","Included in Enrolment Plus","Not available for this unit"),IF(IF(Q51="Select","",VLOOKUP(MID(Q51,1,3),'CII use onlyStudy aids per unit'!A:S,19,FALSE))=0,"Not available for this unit",IF(Q51="Select","",VLOOKUP(MID(Q51,1,3),'CII use onlyStudy aids per unit'!A:S,19,FALSE))))</f>
        <v/>
      </c>
      <c r="AD51" s="166" t="str">
        <f>IF(S51="Enrolment Plus",IF(VLOOKUP(MID(Q51,1,3),'CII use onlyStudy aids per unit'!A:R,17,FALSE)="Select","Included in Enrolment Plus","Not available for this unit"),IF(IF(Q51="Select","",VLOOKUP(MID(Q51,1,3),'CII use onlyStudy aids per unit'!A:R,17,FALSE))=0,"Not available for this unit",IF(Q51="Select","",VLOOKUP(MID(Q51,1,3),'CII use onlyStudy aids per unit'!A:R,17,FALSE))))</f>
        <v/>
      </c>
      <c r="AE51" s="19"/>
      <c r="AF51" s="190" t="str" cm="1">
        <f t="array" ref="AF51">IFERROR(_xlfn.IFS(N51="United Kingdom","UK",N51="UK","UK",N51="England","UK",N51="Scotland","UK",N51="Wales","UK",N51="Northern Ireland","UK",N51="N Ireland","UK"),"Other")</f>
        <v>Other</v>
      </c>
    </row>
    <row r="52" spans="1:32" s="49" customFormat="1" ht="36.75" customHeight="1">
      <c r="A52" s="47"/>
      <c r="B52" s="48"/>
      <c r="C52" s="179"/>
      <c r="D52" s="33" t="s">
        <v>57</v>
      </c>
      <c r="E52" s="36"/>
      <c r="F52" s="36"/>
      <c r="G52" s="57" t="s">
        <v>57</v>
      </c>
      <c r="H52" s="36"/>
      <c r="I52" s="37"/>
      <c r="J52" s="37"/>
      <c r="K52" s="97"/>
      <c r="L52" s="38"/>
      <c r="M52" s="38"/>
      <c r="N52" s="38"/>
      <c r="O52" s="62" t="s">
        <v>57</v>
      </c>
      <c r="P52" s="62" t="s">
        <v>57</v>
      </c>
      <c r="Q52" s="33" t="s">
        <v>57</v>
      </c>
      <c r="R52" s="147" t="s">
        <v>53</v>
      </c>
      <c r="S52" s="147" t="s">
        <v>57</v>
      </c>
      <c r="T52" s="173" t="s">
        <v>57</v>
      </c>
      <c r="U52" s="174" t="str">
        <f>IF(S52="Enrolment Plus","Included in Enrolment Plus",IF(S52="Enrolment","Included in Enrolment",IF(S52="Enrolment Plus",IF(VLOOKUP(MID(Q52,1,3),'CII use onlyStudy aids per unit'!A:P,7,FALSE)="Select","Included in Enrolment Plus","Not available for this unit"),IF(IF(Q52="Select","",VLOOKUP(MID(Q52,1,3),'CII use onlyStudy aids per unit'!A:P,7,FALSE))=0,"Not available for this unit",IF(Q52="Select","",VLOOKUP(MID(Q52,1,3),'CII use onlyStudy aids per unit'!A:P,7,FALSE))))))</f>
        <v/>
      </c>
      <c r="V52" s="165" t="str">
        <f>IF(S52="Enrolment Plus",IF(VLOOKUP(MID(Q52,1,3),'CII use onlyStudy aids per unit'!A:P,9,FALSE)="Select","Included in Enrolment Plus","Not available for this unit"),IF(IF(Q52="Select","",VLOOKUP(MID(Q52,1,3),'CII use onlyStudy aids per unit'!A:P,9,FALSE))=0,"Not available for this unit",IF(Q52="Select","",VLOOKUP(MID(Q52,1,3),'CII use onlyStudy aids per unit'!A:P,9,FALSE))))</f>
        <v/>
      </c>
      <c r="W52" s="165" t="str">
        <f>IF(S52="Enrolment Plus",IF(VLOOKUP(MID(Q52,1,3),'CII use onlyStudy aids per unit'!A:P,11,FALSE)="Select","Included in Enrolment Plus","Not available for this unit"),IF(IF(Q52="Select","",VLOOKUP(MID(Q52,1,3),'CII use onlyStudy aids per unit'!A:P,11,FALSE))=0,"Not available for this unit",IF(Q52="Select","",VLOOKUP(MID(Q52,1,3),'CII use onlyStudy aids per unit'!A:P,11,FALSE))))</f>
        <v/>
      </c>
      <c r="X52" s="165" t="str">
        <f>IF(S52="Enrolment Plus",IF(VLOOKUP(MID(Q52,1,3),'CII use onlyStudy aids per unit'!A:P,13,FALSE)="Select","Included in Enrolment Plus","Not available for this unit"),IF(IF(Q52="Select","",VLOOKUP(MID(Q52,1,3),'CII use onlyStudy aids per unit'!A:P,13,FALSE))=0,"Not available for this unit",IF(Q52="Select","",VLOOKUP(MID(Q52,1,3),'CII use onlyStudy aids per unit'!A:P,13,FALSE))))</f>
        <v/>
      </c>
      <c r="Y52" s="165" t="str">
        <f>IF(S52="Enrolment Plus",IF(VLOOKUP(MID(Q52,1,3),'CII use onlyStudy aids per unit'!A:P,14,FALSE)="Select","Included in Enrolment Plus","Not available for this unit"),IF(IF(Q52="Select","",VLOOKUP(MID(Q52,1,3),'CII use onlyStudy aids per unit'!A:P,14,FALSE))=0,"Not available for this unit",IF(Q52="Select","",VLOOKUP(MID(Q52,1,3),'CII use onlyStudy aids per unit'!A:P,14,FALSE))))</f>
        <v/>
      </c>
      <c r="Z52" s="165" t="str">
        <f>IF(S52="Enrolment Plus",IF(VLOOKUP(MID(Q52,1,3),'CII use onlyStudy aids per unit'!A:P,15,FALSE)="Select","Included in Enrolment Plus","Not available for this unit"),IF(IF(Q52="Select","",VLOOKUP(MID(Q52,1,3),'CII use onlyStudy aids per unit'!A:P,15,FALSE))=0,"Not available for this unit",IF(Q52="Select","",VLOOKUP(MID(Q52,1,3),'CII use onlyStudy aids per unit'!A:P,15,FALSE))))</f>
        <v/>
      </c>
      <c r="AA52" s="165" t="str">
        <f>IF(S52="Enrolment Plus",IF(VLOOKUP(MID(Q52,1,3),'CII use onlyStudy aids per unit'!A:P,16,FALSE)="Select","Included in Enrolment Plus","Not available for this unit"),IF(IF(Q52="Select","",VLOOKUP(MID(Q52,1,3),'CII use onlyStudy aids per unit'!A:P,16,FALSE))=0,"Not available for this unit",IF(Q52="Select","",VLOOKUP(MID(Q52,1,3),'CII use onlyStudy aids per unit'!A:P,16,FALSE))))</f>
        <v/>
      </c>
      <c r="AB52" s="165" t="str">
        <f>IF(S52="Enrolment Plus",IF(VLOOKUP(MID(Q52,1,3),'CII use onlyStudy aids per unit'!A:P,6,FALSE)="Select","Included in Enrolment Plus","Not available for this unit"),IF(IF(Q52="Select","",VLOOKUP(MID(Q52,1,3),'CII use onlyStudy aids per unit'!A:P,6,FALSE))=0,"Not available for this unit",IF(Q52="Select","",VLOOKUP(MID(Q52,1,3),'CII use onlyStudy aids per unit'!A:P,6,FALSE))))</f>
        <v/>
      </c>
      <c r="AC52" s="165" t="str">
        <f>IF(S52="Enrolment Plus",IF(VLOOKUP(MID(Q52,1,3),'CII use onlyStudy aids per unit'!A:S,19,FALSE)="Select","Included in Enrolment Plus","Not available for this unit"),IF(IF(Q52="Select","",VLOOKUP(MID(Q52,1,3),'CII use onlyStudy aids per unit'!A:S,19,FALSE))=0,"Not available for this unit",IF(Q52="Select","",VLOOKUP(MID(Q52,1,3),'CII use onlyStudy aids per unit'!A:S,19,FALSE))))</f>
        <v/>
      </c>
      <c r="AD52" s="166" t="str">
        <f>IF(S52="Enrolment Plus",IF(VLOOKUP(MID(Q52,1,3),'CII use onlyStudy aids per unit'!A:R,17,FALSE)="Select","Included in Enrolment Plus","Not available for this unit"),IF(IF(Q52="Select","",VLOOKUP(MID(Q52,1,3),'CII use onlyStudy aids per unit'!A:R,17,FALSE))=0,"Not available for this unit",IF(Q52="Select","",VLOOKUP(MID(Q52,1,3),'CII use onlyStudy aids per unit'!A:R,17,FALSE))))</f>
        <v/>
      </c>
      <c r="AE52" s="19"/>
      <c r="AF52" s="190" t="str" cm="1">
        <f t="array" ref="AF52">IFERROR(_xlfn.IFS(N52="United Kingdom","UK",N52="UK","UK",N52="England","UK",N52="Scotland","UK",N52="Wales","UK",N52="Northern Ireland","UK",N52="N Ireland","UK"),"Other")</f>
        <v>Other</v>
      </c>
    </row>
    <row r="53" spans="1:32" s="49" customFormat="1" ht="36.75" customHeight="1">
      <c r="A53" s="47"/>
      <c r="B53" s="48"/>
      <c r="C53" s="179"/>
      <c r="D53" s="33" t="s">
        <v>57</v>
      </c>
      <c r="E53" s="36"/>
      <c r="F53" s="36"/>
      <c r="G53" s="53" t="s">
        <v>57</v>
      </c>
      <c r="H53" s="39"/>
      <c r="I53" s="37"/>
      <c r="J53" s="37"/>
      <c r="K53" s="97"/>
      <c r="L53" s="38"/>
      <c r="M53" s="38"/>
      <c r="N53" s="38"/>
      <c r="O53" s="62" t="s">
        <v>57</v>
      </c>
      <c r="P53" s="62" t="s">
        <v>57</v>
      </c>
      <c r="Q53" s="33" t="s">
        <v>57</v>
      </c>
      <c r="R53" s="147" t="s">
        <v>53</v>
      </c>
      <c r="S53" s="147" t="s">
        <v>57</v>
      </c>
      <c r="T53" s="173" t="s">
        <v>57</v>
      </c>
      <c r="U53" s="174" t="str">
        <f>IF(S53="Enrolment Plus","Included in Enrolment Plus",IF(S53="Enrolment","Included in Enrolment",IF(S53="Enrolment Plus",IF(VLOOKUP(MID(Q53,1,3),'CII use onlyStudy aids per unit'!A:P,7,FALSE)="Select","Included in Enrolment Plus","Not available for this unit"),IF(IF(Q53="Select","",VLOOKUP(MID(Q53,1,3),'CII use onlyStudy aids per unit'!A:P,7,FALSE))=0,"Not available for this unit",IF(Q53="Select","",VLOOKUP(MID(Q53,1,3),'CII use onlyStudy aids per unit'!A:P,7,FALSE))))))</f>
        <v/>
      </c>
      <c r="V53" s="165" t="str">
        <f>IF(S53="Enrolment Plus",IF(VLOOKUP(MID(Q53,1,3),'CII use onlyStudy aids per unit'!A:P,9,FALSE)="Select","Included in Enrolment Plus","Not available for this unit"),IF(IF(Q53="Select","",VLOOKUP(MID(Q53,1,3),'CII use onlyStudy aids per unit'!A:P,9,FALSE))=0,"Not available for this unit",IF(Q53="Select","",VLOOKUP(MID(Q53,1,3),'CII use onlyStudy aids per unit'!A:P,9,FALSE))))</f>
        <v/>
      </c>
      <c r="W53" s="165" t="str">
        <f>IF(S53="Enrolment Plus",IF(VLOOKUP(MID(Q53,1,3),'CII use onlyStudy aids per unit'!A:P,11,FALSE)="Select","Included in Enrolment Plus","Not available for this unit"),IF(IF(Q53="Select","",VLOOKUP(MID(Q53,1,3),'CII use onlyStudy aids per unit'!A:P,11,FALSE))=0,"Not available for this unit",IF(Q53="Select","",VLOOKUP(MID(Q53,1,3),'CII use onlyStudy aids per unit'!A:P,11,FALSE))))</f>
        <v/>
      </c>
      <c r="X53" s="165" t="str">
        <f>IF(S53="Enrolment Plus",IF(VLOOKUP(MID(Q53,1,3),'CII use onlyStudy aids per unit'!A:P,13,FALSE)="Select","Included in Enrolment Plus","Not available for this unit"),IF(IF(Q53="Select","",VLOOKUP(MID(Q53,1,3),'CII use onlyStudy aids per unit'!A:P,13,FALSE))=0,"Not available for this unit",IF(Q53="Select","",VLOOKUP(MID(Q53,1,3),'CII use onlyStudy aids per unit'!A:P,13,FALSE))))</f>
        <v/>
      </c>
      <c r="Y53" s="165" t="str">
        <f>IF(S53="Enrolment Plus",IF(VLOOKUP(MID(Q53,1,3),'CII use onlyStudy aids per unit'!A:P,14,FALSE)="Select","Included in Enrolment Plus","Not available for this unit"),IF(IF(Q53="Select","",VLOOKUP(MID(Q53,1,3),'CII use onlyStudy aids per unit'!A:P,14,FALSE))=0,"Not available for this unit",IF(Q53="Select","",VLOOKUP(MID(Q53,1,3),'CII use onlyStudy aids per unit'!A:P,14,FALSE))))</f>
        <v/>
      </c>
      <c r="Z53" s="165" t="str">
        <f>IF(S53="Enrolment Plus",IF(VLOOKUP(MID(Q53,1,3),'CII use onlyStudy aids per unit'!A:P,15,FALSE)="Select","Included in Enrolment Plus","Not available for this unit"),IF(IF(Q53="Select","",VLOOKUP(MID(Q53,1,3),'CII use onlyStudy aids per unit'!A:P,15,FALSE))=0,"Not available for this unit",IF(Q53="Select","",VLOOKUP(MID(Q53,1,3),'CII use onlyStudy aids per unit'!A:P,15,FALSE))))</f>
        <v/>
      </c>
      <c r="AA53" s="165" t="str">
        <f>IF(S53="Enrolment Plus",IF(VLOOKUP(MID(Q53,1,3),'CII use onlyStudy aids per unit'!A:P,16,FALSE)="Select","Included in Enrolment Plus","Not available for this unit"),IF(IF(Q53="Select","",VLOOKUP(MID(Q53,1,3),'CII use onlyStudy aids per unit'!A:P,16,FALSE))=0,"Not available for this unit",IF(Q53="Select","",VLOOKUP(MID(Q53,1,3),'CII use onlyStudy aids per unit'!A:P,16,FALSE))))</f>
        <v/>
      </c>
      <c r="AB53" s="165" t="str">
        <f>IF(S53="Enrolment Plus",IF(VLOOKUP(MID(Q53,1,3),'CII use onlyStudy aids per unit'!A:P,6,FALSE)="Select","Included in Enrolment Plus","Not available for this unit"),IF(IF(Q53="Select","",VLOOKUP(MID(Q53,1,3),'CII use onlyStudy aids per unit'!A:P,6,FALSE))=0,"Not available for this unit",IF(Q53="Select","",VLOOKUP(MID(Q53,1,3),'CII use onlyStudy aids per unit'!A:P,6,FALSE))))</f>
        <v/>
      </c>
      <c r="AC53" s="165" t="str">
        <f>IF(S53="Enrolment Plus",IF(VLOOKUP(MID(Q53,1,3),'CII use onlyStudy aids per unit'!A:S,19,FALSE)="Select","Included in Enrolment Plus","Not available for this unit"),IF(IF(Q53="Select","",VLOOKUP(MID(Q53,1,3),'CII use onlyStudy aids per unit'!A:S,19,FALSE))=0,"Not available for this unit",IF(Q53="Select","",VLOOKUP(MID(Q53,1,3),'CII use onlyStudy aids per unit'!A:S,19,FALSE))))</f>
        <v/>
      </c>
      <c r="AD53" s="166" t="str">
        <f>IF(S53="Enrolment Plus",IF(VLOOKUP(MID(Q53,1,3),'CII use onlyStudy aids per unit'!A:R,17,FALSE)="Select","Included in Enrolment Plus","Not available for this unit"),IF(IF(Q53="Select","",VLOOKUP(MID(Q53,1,3),'CII use onlyStudy aids per unit'!A:R,17,FALSE))=0,"Not available for this unit",IF(Q53="Select","",VLOOKUP(MID(Q53,1,3),'CII use onlyStudy aids per unit'!A:R,17,FALSE))))</f>
        <v/>
      </c>
      <c r="AE53" s="19"/>
      <c r="AF53" s="190" t="str" cm="1">
        <f t="array" ref="AF53">IFERROR(_xlfn.IFS(N53="United Kingdom","UK",N53="UK","UK",N53="England","UK",N53="Scotland","UK",N53="Wales","UK",N53="Northern Ireland","UK",N53="N Ireland","UK"),"Other")</f>
        <v>Other</v>
      </c>
    </row>
    <row r="54" spans="1:32" s="49" customFormat="1" ht="36.75" customHeight="1">
      <c r="A54" s="47"/>
      <c r="B54" s="48"/>
      <c r="C54" s="179"/>
      <c r="D54" s="33" t="s">
        <v>57</v>
      </c>
      <c r="E54" s="36"/>
      <c r="F54" s="36"/>
      <c r="G54" s="53" t="s">
        <v>57</v>
      </c>
      <c r="H54" s="39"/>
      <c r="I54" s="37"/>
      <c r="J54" s="37"/>
      <c r="K54" s="97"/>
      <c r="L54" s="38"/>
      <c r="M54" s="38"/>
      <c r="N54" s="38"/>
      <c r="O54" s="62" t="s">
        <v>57</v>
      </c>
      <c r="P54" s="62" t="s">
        <v>57</v>
      </c>
      <c r="Q54" s="33" t="s">
        <v>57</v>
      </c>
      <c r="R54" s="147" t="s">
        <v>53</v>
      </c>
      <c r="S54" s="147" t="s">
        <v>57</v>
      </c>
      <c r="T54" s="173" t="s">
        <v>57</v>
      </c>
      <c r="U54" s="174" t="str">
        <f>IF(S54="Enrolment Plus","Included in Enrolment Plus",IF(S54="Enrolment","Included in Enrolment",IF(S54="Enrolment Plus",IF(VLOOKUP(MID(Q54,1,3),'CII use onlyStudy aids per unit'!A:P,7,FALSE)="Select","Included in Enrolment Plus","Not available for this unit"),IF(IF(Q54="Select","",VLOOKUP(MID(Q54,1,3),'CII use onlyStudy aids per unit'!A:P,7,FALSE))=0,"Not available for this unit",IF(Q54="Select","",VLOOKUP(MID(Q54,1,3),'CII use onlyStudy aids per unit'!A:P,7,FALSE))))))</f>
        <v/>
      </c>
      <c r="V54" s="165" t="str">
        <f>IF(S54="Enrolment Plus",IF(VLOOKUP(MID(Q54,1,3),'CII use onlyStudy aids per unit'!A:P,9,FALSE)="Select","Included in Enrolment Plus","Not available for this unit"),IF(IF(Q54="Select","",VLOOKUP(MID(Q54,1,3),'CII use onlyStudy aids per unit'!A:P,9,FALSE))=0,"Not available for this unit",IF(Q54="Select","",VLOOKUP(MID(Q54,1,3),'CII use onlyStudy aids per unit'!A:P,9,FALSE))))</f>
        <v/>
      </c>
      <c r="W54" s="165" t="str">
        <f>IF(S54="Enrolment Plus",IF(VLOOKUP(MID(Q54,1,3),'CII use onlyStudy aids per unit'!A:P,11,FALSE)="Select","Included in Enrolment Plus","Not available for this unit"),IF(IF(Q54="Select","",VLOOKUP(MID(Q54,1,3),'CII use onlyStudy aids per unit'!A:P,11,FALSE))=0,"Not available for this unit",IF(Q54="Select","",VLOOKUP(MID(Q54,1,3),'CII use onlyStudy aids per unit'!A:P,11,FALSE))))</f>
        <v/>
      </c>
      <c r="X54" s="165" t="str">
        <f>IF(S54="Enrolment Plus",IF(VLOOKUP(MID(Q54,1,3),'CII use onlyStudy aids per unit'!A:P,13,FALSE)="Select","Included in Enrolment Plus","Not available for this unit"),IF(IF(Q54="Select","",VLOOKUP(MID(Q54,1,3),'CII use onlyStudy aids per unit'!A:P,13,FALSE))=0,"Not available for this unit",IF(Q54="Select","",VLOOKUP(MID(Q54,1,3),'CII use onlyStudy aids per unit'!A:P,13,FALSE))))</f>
        <v/>
      </c>
      <c r="Y54" s="165" t="str">
        <f>IF(S54="Enrolment Plus",IF(VLOOKUP(MID(Q54,1,3),'CII use onlyStudy aids per unit'!A:P,14,FALSE)="Select","Included in Enrolment Plus","Not available for this unit"),IF(IF(Q54="Select","",VLOOKUP(MID(Q54,1,3),'CII use onlyStudy aids per unit'!A:P,14,FALSE))=0,"Not available for this unit",IF(Q54="Select","",VLOOKUP(MID(Q54,1,3),'CII use onlyStudy aids per unit'!A:P,14,FALSE))))</f>
        <v/>
      </c>
      <c r="Z54" s="165" t="str">
        <f>IF(S54="Enrolment Plus",IF(VLOOKUP(MID(Q54,1,3),'CII use onlyStudy aids per unit'!A:P,15,FALSE)="Select","Included in Enrolment Plus","Not available for this unit"),IF(IF(Q54="Select","",VLOOKUP(MID(Q54,1,3),'CII use onlyStudy aids per unit'!A:P,15,FALSE))=0,"Not available for this unit",IF(Q54="Select","",VLOOKUP(MID(Q54,1,3),'CII use onlyStudy aids per unit'!A:P,15,FALSE))))</f>
        <v/>
      </c>
      <c r="AA54" s="165" t="str">
        <f>IF(S54="Enrolment Plus",IF(VLOOKUP(MID(Q54,1,3),'CII use onlyStudy aids per unit'!A:P,16,FALSE)="Select","Included in Enrolment Plus","Not available for this unit"),IF(IF(Q54="Select","",VLOOKUP(MID(Q54,1,3),'CII use onlyStudy aids per unit'!A:P,16,FALSE))=0,"Not available for this unit",IF(Q54="Select","",VLOOKUP(MID(Q54,1,3),'CII use onlyStudy aids per unit'!A:P,16,FALSE))))</f>
        <v/>
      </c>
      <c r="AB54" s="165" t="str">
        <f>IF(S54="Enrolment Plus",IF(VLOOKUP(MID(Q54,1,3),'CII use onlyStudy aids per unit'!A:P,6,FALSE)="Select","Included in Enrolment Plus","Not available for this unit"),IF(IF(Q54="Select","",VLOOKUP(MID(Q54,1,3),'CII use onlyStudy aids per unit'!A:P,6,FALSE))=0,"Not available for this unit",IF(Q54="Select","",VLOOKUP(MID(Q54,1,3),'CII use onlyStudy aids per unit'!A:P,6,FALSE))))</f>
        <v/>
      </c>
      <c r="AC54" s="165" t="str">
        <f>IF(S54="Enrolment Plus",IF(VLOOKUP(MID(Q54,1,3),'CII use onlyStudy aids per unit'!A:S,19,FALSE)="Select","Included in Enrolment Plus","Not available for this unit"),IF(IF(Q54="Select","",VLOOKUP(MID(Q54,1,3),'CII use onlyStudy aids per unit'!A:S,19,FALSE))=0,"Not available for this unit",IF(Q54="Select","",VLOOKUP(MID(Q54,1,3),'CII use onlyStudy aids per unit'!A:S,19,FALSE))))</f>
        <v/>
      </c>
      <c r="AD54" s="166" t="str">
        <f>IF(S54="Enrolment Plus",IF(VLOOKUP(MID(Q54,1,3),'CII use onlyStudy aids per unit'!A:R,17,FALSE)="Select","Included in Enrolment Plus","Not available for this unit"),IF(IF(Q54="Select","",VLOOKUP(MID(Q54,1,3),'CII use onlyStudy aids per unit'!A:R,17,FALSE))=0,"Not available for this unit",IF(Q54="Select","",VLOOKUP(MID(Q54,1,3),'CII use onlyStudy aids per unit'!A:R,17,FALSE))))</f>
        <v/>
      </c>
      <c r="AE54" s="19"/>
      <c r="AF54" s="190" t="str" cm="1">
        <f t="array" ref="AF54">IFERROR(_xlfn.IFS(N54="United Kingdom","UK",N54="UK","UK",N54="England","UK",N54="Scotland","UK",N54="Wales","UK",N54="Northern Ireland","UK",N54="N Ireland","UK"),"Other")</f>
        <v>Other</v>
      </c>
    </row>
    <row r="55" spans="1:32" s="49" customFormat="1" ht="36.75" customHeight="1">
      <c r="A55" s="47"/>
      <c r="B55" s="48"/>
      <c r="C55" s="179"/>
      <c r="D55" s="33" t="s">
        <v>57</v>
      </c>
      <c r="E55" s="36"/>
      <c r="F55" s="36"/>
      <c r="G55" s="53" t="s">
        <v>57</v>
      </c>
      <c r="H55" s="39"/>
      <c r="I55" s="37"/>
      <c r="J55" s="37"/>
      <c r="K55" s="97"/>
      <c r="L55" s="38"/>
      <c r="M55" s="38"/>
      <c r="N55" s="38"/>
      <c r="O55" s="62" t="s">
        <v>57</v>
      </c>
      <c r="P55" s="62" t="s">
        <v>57</v>
      </c>
      <c r="Q55" s="33" t="s">
        <v>57</v>
      </c>
      <c r="R55" s="147" t="s">
        <v>53</v>
      </c>
      <c r="S55" s="147" t="s">
        <v>57</v>
      </c>
      <c r="T55" s="173" t="s">
        <v>57</v>
      </c>
      <c r="U55" s="174" t="str">
        <f>IF(S55="Enrolment Plus","Included in Enrolment Plus",IF(S55="Enrolment","Included in Enrolment",IF(S55="Enrolment Plus",IF(VLOOKUP(MID(Q55,1,3),'CII use onlyStudy aids per unit'!A:P,7,FALSE)="Select","Included in Enrolment Plus","Not available for this unit"),IF(IF(Q55="Select","",VLOOKUP(MID(Q55,1,3),'CII use onlyStudy aids per unit'!A:P,7,FALSE))=0,"Not available for this unit",IF(Q55="Select","",VLOOKUP(MID(Q55,1,3),'CII use onlyStudy aids per unit'!A:P,7,FALSE))))))</f>
        <v/>
      </c>
      <c r="V55" s="165" t="str">
        <f>IF(S55="Enrolment Plus",IF(VLOOKUP(MID(Q55,1,3),'CII use onlyStudy aids per unit'!A:P,9,FALSE)="Select","Included in Enrolment Plus","Not available for this unit"),IF(IF(Q55="Select","",VLOOKUP(MID(Q55,1,3),'CII use onlyStudy aids per unit'!A:P,9,FALSE))=0,"Not available for this unit",IF(Q55="Select","",VLOOKUP(MID(Q55,1,3),'CII use onlyStudy aids per unit'!A:P,9,FALSE))))</f>
        <v/>
      </c>
      <c r="W55" s="165" t="str">
        <f>IF(S55="Enrolment Plus",IF(VLOOKUP(MID(Q55,1,3),'CII use onlyStudy aids per unit'!A:P,11,FALSE)="Select","Included in Enrolment Plus","Not available for this unit"),IF(IF(Q55="Select","",VLOOKUP(MID(Q55,1,3),'CII use onlyStudy aids per unit'!A:P,11,FALSE))=0,"Not available for this unit",IF(Q55="Select","",VLOOKUP(MID(Q55,1,3),'CII use onlyStudy aids per unit'!A:P,11,FALSE))))</f>
        <v/>
      </c>
      <c r="X55" s="165" t="str">
        <f>IF(S55="Enrolment Plus",IF(VLOOKUP(MID(Q55,1,3),'CII use onlyStudy aids per unit'!A:P,13,FALSE)="Select","Included in Enrolment Plus","Not available for this unit"),IF(IF(Q55="Select","",VLOOKUP(MID(Q55,1,3),'CII use onlyStudy aids per unit'!A:P,13,FALSE))=0,"Not available for this unit",IF(Q55="Select","",VLOOKUP(MID(Q55,1,3),'CII use onlyStudy aids per unit'!A:P,13,FALSE))))</f>
        <v/>
      </c>
      <c r="Y55" s="165" t="str">
        <f>IF(S55="Enrolment Plus",IF(VLOOKUP(MID(Q55,1,3),'CII use onlyStudy aids per unit'!A:P,14,FALSE)="Select","Included in Enrolment Plus","Not available for this unit"),IF(IF(Q55="Select","",VLOOKUP(MID(Q55,1,3),'CII use onlyStudy aids per unit'!A:P,14,FALSE))=0,"Not available for this unit",IF(Q55="Select","",VLOOKUP(MID(Q55,1,3),'CII use onlyStudy aids per unit'!A:P,14,FALSE))))</f>
        <v/>
      </c>
      <c r="Z55" s="165" t="str">
        <f>IF(S55="Enrolment Plus",IF(VLOOKUP(MID(Q55,1,3),'CII use onlyStudy aids per unit'!A:P,15,FALSE)="Select","Included in Enrolment Plus","Not available for this unit"),IF(IF(Q55="Select","",VLOOKUP(MID(Q55,1,3),'CII use onlyStudy aids per unit'!A:P,15,FALSE))=0,"Not available for this unit",IF(Q55="Select","",VLOOKUP(MID(Q55,1,3),'CII use onlyStudy aids per unit'!A:P,15,FALSE))))</f>
        <v/>
      </c>
      <c r="AA55" s="165" t="str">
        <f>IF(S55="Enrolment Plus",IF(VLOOKUP(MID(Q55,1,3),'CII use onlyStudy aids per unit'!A:P,16,FALSE)="Select","Included in Enrolment Plus","Not available for this unit"),IF(IF(Q55="Select","",VLOOKUP(MID(Q55,1,3),'CII use onlyStudy aids per unit'!A:P,16,FALSE))=0,"Not available for this unit",IF(Q55="Select","",VLOOKUP(MID(Q55,1,3),'CII use onlyStudy aids per unit'!A:P,16,FALSE))))</f>
        <v/>
      </c>
      <c r="AB55" s="165" t="str">
        <f>IF(S55="Enrolment Plus",IF(VLOOKUP(MID(Q55,1,3),'CII use onlyStudy aids per unit'!A:P,6,FALSE)="Select","Included in Enrolment Plus","Not available for this unit"),IF(IF(Q55="Select","",VLOOKUP(MID(Q55,1,3),'CII use onlyStudy aids per unit'!A:P,6,FALSE))=0,"Not available for this unit",IF(Q55="Select","",VLOOKUP(MID(Q55,1,3),'CII use onlyStudy aids per unit'!A:P,6,FALSE))))</f>
        <v/>
      </c>
      <c r="AC55" s="165" t="str">
        <f>IF(S55="Enrolment Plus",IF(VLOOKUP(MID(Q55,1,3),'CII use onlyStudy aids per unit'!A:S,19,FALSE)="Select","Included in Enrolment Plus","Not available for this unit"),IF(IF(Q55="Select","",VLOOKUP(MID(Q55,1,3),'CII use onlyStudy aids per unit'!A:S,19,FALSE))=0,"Not available for this unit",IF(Q55="Select","",VLOOKUP(MID(Q55,1,3),'CII use onlyStudy aids per unit'!A:S,19,FALSE))))</f>
        <v/>
      </c>
      <c r="AD55" s="166" t="str">
        <f>IF(S55="Enrolment Plus",IF(VLOOKUP(MID(Q55,1,3),'CII use onlyStudy aids per unit'!A:R,17,FALSE)="Select","Included in Enrolment Plus","Not available for this unit"),IF(IF(Q55="Select","",VLOOKUP(MID(Q55,1,3),'CII use onlyStudy aids per unit'!A:R,17,FALSE))=0,"Not available for this unit",IF(Q55="Select","",VLOOKUP(MID(Q55,1,3),'CII use onlyStudy aids per unit'!A:R,17,FALSE))))</f>
        <v/>
      </c>
      <c r="AE55" s="19"/>
      <c r="AF55" s="190" t="str" cm="1">
        <f t="array" ref="AF55">IFERROR(_xlfn.IFS(N55="United Kingdom","UK",N55="UK","UK",N55="England","UK",N55="Scotland","UK",N55="Wales","UK",N55="Northern Ireland","UK",N55="N Ireland","UK"),"Other")</f>
        <v>Other</v>
      </c>
    </row>
    <row r="56" spans="1:32" s="49" customFormat="1" ht="36.75" customHeight="1">
      <c r="A56" s="47"/>
      <c r="B56" s="48"/>
      <c r="C56" s="179"/>
      <c r="D56" s="33" t="s">
        <v>57</v>
      </c>
      <c r="E56" s="36"/>
      <c r="F56" s="36"/>
      <c r="G56" s="53" t="s">
        <v>57</v>
      </c>
      <c r="H56" s="39"/>
      <c r="I56" s="37"/>
      <c r="J56" s="37"/>
      <c r="K56" s="97"/>
      <c r="L56" s="38"/>
      <c r="M56" s="38"/>
      <c r="N56" s="38"/>
      <c r="O56" s="62" t="s">
        <v>57</v>
      </c>
      <c r="P56" s="62" t="s">
        <v>57</v>
      </c>
      <c r="Q56" s="33" t="s">
        <v>57</v>
      </c>
      <c r="R56" s="147" t="s">
        <v>53</v>
      </c>
      <c r="S56" s="147" t="s">
        <v>57</v>
      </c>
      <c r="T56" s="173" t="s">
        <v>57</v>
      </c>
      <c r="U56" s="174" t="str">
        <f>IF(S56="Enrolment Plus","Included in Enrolment Plus",IF(S56="Enrolment","Included in Enrolment",IF(S56="Enrolment Plus",IF(VLOOKUP(MID(Q56,1,3),'CII use onlyStudy aids per unit'!A:P,7,FALSE)="Select","Included in Enrolment Plus","Not available for this unit"),IF(IF(Q56="Select","",VLOOKUP(MID(Q56,1,3),'CII use onlyStudy aids per unit'!A:P,7,FALSE))=0,"Not available for this unit",IF(Q56="Select","",VLOOKUP(MID(Q56,1,3),'CII use onlyStudy aids per unit'!A:P,7,FALSE))))))</f>
        <v/>
      </c>
      <c r="V56" s="165" t="str">
        <f>IF(S56="Enrolment Plus",IF(VLOOKUP(MID(Q56,1,3),'CII use onlyStudy aids per unit'!A:P,9,FALSE)="Select","Included in Enrolment Plus","Not available for this unit"),IF(IF(Q56="Select","",VLOOKUP(MID(Q56,1,3),'CII use onlyStudy aids per unit'!A:P,9,FALSE))=0,"Not available for this unit",IF(Q56="Select","",VLOOKUP(MID(Q56,1,3),'CII use onlyStudy aids per unit'!A:P,9,FALSE))))</f>
        <v/>
      </c>
      <c r="W56" s="165" t="str">
        <f>IF(S56="Enrolment Plus",IF(VLOOKUP(MID(Q56,1,3),'CII use onlyStudy aids per unit'!A:P,11,FALSE)="Select","Included in Enrolment Plus","Not available for this unit"),IF(IF(Q56="Select","",VLOOKUP(MID(Q56,1,3),'CII use onlyStudy aids per unit'!A:P,11,FALSE))=0,"Not available for this unit",IF(Q56="Select","",VLOOKUP(MID(Q56,1,3),'CII use onlyStudy aids per unit'!A:P,11,FALSE))))</f>
        <v/>
      </c>
      <c r="X56" s="165" t="str">
        <f>IF(S56="Enrolment Plus",IF(VLOOKUP(MID(Q56,1,3),'CII use onlyStudy aids per unit'!A:P,13,FALSE)="Select","Included in Enrolment Plus","Not available for this unit"),IF(IF(Q56="Select","",VLOOKUP(MID(Q56,1,3),'CII use onlyStudy aids per unit'!A:P,13,FALSE))=0,"Not available for this unit",IF(Q56="Select","",VLOOKUP(MID(Q56,1,3),'CII use onlyStudy aids per unit'!A:P,13,FALSE))))</f>
        <v/>
      </c>
      <c r="Y56" s="165" t="str">
        <f>IF(S56="Enrolment Plus",IF(VLOOKUP(MID(Q56,1,3),'CII use onlyStudy aids per unit'!A:P,14,FALSE)="Select","Included in Enrolment Plus","Not available for this unit"),IF(IF(Q56="Select","",VLOOKUP(MID(Q56,1,3),'CII use onlyStudy aids per unit'!A:P,14,FALSE))=0,"Not available for this unit",IF(Q56="Select","",VLOOKUP(MID(Q56,1,3),'CII use onlyStudy aids per unit'!A:P,14,FALSE))))</f>
        <v/>
      </c>
      <c r="Z56" s="165" t="str">
        <f>IF(S56="Enrolment Plus",IF(VLOOKUP(MID(Q56,1,3),'CII use onlyStudy aids per unit'!A:P,15,FALSE)="Select","Included in Enrolment Plus","Not available for this unit"),IF(IF(Q56="Select","",VLOOKUP(MID(Q56,1,3),'CII use onlyStudy aids per unit'!A:P,15,FALSE))=0,"Not available for this unit",IF(Q56="Select","",VLOOKUP(MID(Q56,1,3),'CII use onlyStudy aids per unit'!A:P,15,FALSE))))</f>
        <v/>
      </c>
      <c r="AA56" s="165" t="str">
        <f>IF(S56="Enrolment Plus",IF(VLOOKUP(MID(Q56,1,3),'CII use onlyStudy aids per unit'!A:P,16,FALSE)="Select","Included in Enrolment Plus","Not available for this unit"),IF(IF(Q56="Select","",VLOOKUP(MID(Q56,1,3),'CII use onlyStudy aids per unit'!A:P,16,FALSE))=0,"Not available for this unit",IF(Q56="Select","",VLOOKUP(MID(Q56,1,3),'CII use onlyStudy aids per unit'!A:P,16,FALSE))))</f>
        <v/>
      </c>
      <c r="AB56" s="165" t="str">
        <f>IF(S56="Enrolment Plus",IF(VLOOKUP(MID(Q56,1,3),'CII use onlyStudy aids per unit'!A:P,6,FALSE)="Select","Included in Enrolment Plus","Not available for this unit"),IF(IF(Q56="Select","",VLOOKUP(MID(Q56,1,3),'CII use onlyStudy aids per unit'!A:P,6,FALSE))=0,"Not available for this unit",IF(Q56="Select","",VLOOKUP(MID(Q56,1,3),'CII use onlyStudy aids per unit'!A:P,6,FALSE))))</f>
        <v/>
      </c>
      <c r="AC56" s="165" t="str">
        <f>IF(S56="Enrolment Plus",IF(VLOOKUP(MID(Q56,1,3),'CII use onlyStudy aids per unit'!A:S,19,FALSE)="Select","Included in Enrolment Plus","Not available for this unit"),IF(IF(Q56="Select","",VLOOKUP(MID(Q56,1,3),'CII use onlyStudy aids per unit'!A:S,19,FALSE))=0,"Not available for this unit",IF(Q56="Select","",VLOOKUP(MID(Q56,1,3),'CII use onlyStudy aids per unit'!A:S,19,FALSE))))</f>
        <v/>
      </c>
      <c r="AD56" s="166" t="str">
        <f>IF(S56="Enrolment Plus",IF(VLOOKUP(MID(Q56,1,3),'CII use onlyStudy aids per unit'!A:R,17,FALSE)="Select","Included in Enrolment Plus","Not available for this unit"),IF(IF(Q56="Select","",VLOOKUP(MID(Q56,1,3),'CII use onlyStudy aids per unit'!A:R,17,FALSE))=0,"Not available for this unit",IF(Q56="Select","",VLOOKUP(MID(Q56,1,3),'CII use onlyStudy aids per unit'!A:R,17,FALSE))))</f>
        <v/>
      </c>
      <c r="AE56" s="19"/>
      <c r="AF56" s="190" t="str" cm="1">
        <f t="array" ref="AF56">IFERROR(_xlfn.IFS(N56="United Kingdom","UK",N56="UK","UK",N56="England","UK",N56="Scotland","UK",N56="Wales","UK",N56="Northern Ireland","UK",N56="N Ireland","UK"),"Other")</f>
        <v>Other</v>
      </c>
    </row>
    <row r="57" spans="1:32" s="49" customFormat="1" ht="36.75" customHeight="1">
      <c r="A57" s="47"/>
      <c r="B57" s="48"/>
      <c r="C57" s="179"/>
      <c r="D57" s="33" t="s">
        <v>57</v>
      </c>
      <c r="E57" s="36"/>
      <c r="F57" s="36"/>
      <c r="G57" s="53" t="s">
        <v>57</v>
      </c>
      <c r="H57" s="39"/>
      <c r="I57" s="37"/>
      <c r="J57" s="37"/>
      <c r="K57" s="97"/>
      <c r="L57" s="38"/>
      <c r="M57" s="38"/>
      <c r="N57" s="38"/>
      <c r="O57" s="62" t="s">
        <v>57</v>
      </c>
      <c r="P57" s="62" t="s">
        <v>57</v>
      </c>
      <c r="Q57" s="33" t="s">
        <v>57</v>
      </c>
      <c r="R57" s="147" t="s">
        <v>53</v>
      </c>
      <c r="S57" s="147" t="s">
        <v>57</v>
      </c>
      <c r="T57" s="173" t="s">
        <v>57</v>
      </c>
      <c r="U57" s="174" t="str">
        <f>IF(S57="Enrolment Plus","Included in Enrolment Plus",IF(S57="Enrolment","Included in Enrolment",IF(S57="Enrolment Plus",IF(VLOOKUP(MID(Q57,1,3),'CII use onlyStudy aids per unit'!A:P,7,FALSE)="Select","Included in Enrolment Plus","Not available for this unit"),IF(IF(Q57="Select","",VLOOKUP(MID(Q57,1,3),'CII use onlyStudy aids per unit'!A:P,7,FALSE))=0,"Not available for this unit",IF(Q57="Select","",VLOOKUP(MID(Q57,1,3),'CII use onlyStudy aids per unit'!A:P,7,FALSE))))))</f>
        <v/>
      </c>
      <c r="V57" s="165" t="str">
        <f>IF(S57="Enrolment Plus",IF(VLOOKUP(MID(Q57,1,3),'CII use onlyStudy aids per unit'!A:P,9,FALSE)="Select","Included in Enrolment Plus","Not available for this unit"),IF(IF(Q57="Select","",VLOOKUP(MID(Q57,1,3),'CII use onlyStudy aids per unit'!A:P,9,FALSE))=0,"Not available for this unit",IF(Q57="Select","",VLOOKUP(MID(Q57,1,3),'CII use onlyStudy aids per unit'!A:P,9,FALSE))))</f>
        <v/>
      </c>
      <c r="W57" s="165" t="str">
        <f>IF(S57="Enrolment Plus",IF(VLOOKUP(MID(Q57,1,3),'CII use onlyStudy aids per unit'!A:P,11,FALSE)="Select","Included in Enrolment Plus","Not available for this unit"),IF(IF(Q57="Select","",VLOOKUP(MID(Q57,1,3),'CII use onlyStudy aids per unit'!A:P,11,FALSE))=0,"Not available for this unit",IF(Q57="Select","",VLOOKUP(MID(Q57,1,3),'CII use onlyStudy aids per unit'!A:P,11,FALSE))))</f>
        <v/>
      </c>
      <c r="X57" s="165" t="str">
        <f>IF(S57="Enrolment Plus",IF(VLOOKUP(MID(Q57,1,3),'CII use onlyStudy aids per unit'!A:P,13,FALSE)="Select","Included in Enrolment Plus","Not available for this unit"),IF(IF(Q57="Select","",VLOOKUP(MID(Q57,1,3),'CII use onlyStudy aids per unit'!A:P,13,FALSE))=0,"Not available for this unit",IF(Q57="Select","",VLOOKUP(MID(Q57,1,3),'CII use onlyStudy aids per unit'!A:P,13,FALSE))))</f>
        <v/>
      </c>
      <c r="Y57" s="165" t="str">
        <f>IF(S57="Enrolment Plus",IF(VLOOKUP(MID(Q57,1,3),'CII use onlyStudy aids per unit'!A:P,14,FALSE)="Select","Included in Enrolment Plus","Not available for this unit"),IF(IF(Q57="Select","",VLOOKUP(MID(Q57,1,3),'CII use onlyStudy aids per unit'!A:P,14,FALSE))=0,"Not available for this unit",IF(Q57="Select","",VLOOKUP(MID(Q57,1,3),'CII use onlyStudy aids per unit'!A:P,14,FALSE))))</f>
        <v/>
      </c>
      <c r="Z57" s="165" t="str">
        <f>IF(S57="Enrolment Plus",IF(VLOOKUP(MID(Q57,1,3),'CII use onlyStudy aids per unit'!A:P,15,FALSE)="Select","Included in Enrolment Plus","Not available for this unit"),IF(IF(Q57="Select","",VLOOKUP(MID(Q57,1,3),'CII use onlyStudy aids per unit'!A:P,15,FALSE))=0,"Not available for this unit",IF(Q57="Select","",VLOOKUP(MID(Q57,1,3),'CII use onlyStudy aids per unit'!A:P,15,FALSE))))</f>
        <v/>
      </c>
      <c r="AA57" s="165" t="str">
        <f>IF(S57="Enrolment Plus",IF(VLOOKUP(MID(Q57,1,3),'CII use onlyStudy aids per unit'!A:P,16,FALSE)="Select","Included in Enrolment Plus","Not available for this unit"),IF(IF(Q57="Select","",VLOOKUP(MID(Q57,1,3),'CII use onlyStudy aids per unit'!A:P,16,FALSE))=0,"Not available for this unit",IF(Q57="Select","",VLOOKUP(MID(Q57,1,3),'CII use onlyStudy aids per unit'!A:P,16,FALSE))))</f>
        <v/>
      </c>
      <c r="AB57" s="165" t="str">
        <f>IF(S57="Enrolment Plus",IF(VLOOKUP(MID(Q57,1,3),'CII use onlyStudy aids per unit'!A:P,6,FALSE)="Select","Included in Enrolment Plus","Not available for this unit"),IF(IF(Q57="Select","",VLOOKUP(MID(Q57,1,3),'CII use onlyStudy aids per unit'!A:P,6,FALSE))=0,"Not available for this unit",IF(Q57="Select","",VLOOKUP(MID(Q57,1,3),'CII use onlyStudy aids per unit'!A:P,6,FALSE))))</f>
        <v/>
      </c>
      <c r="AC57" s="165" t="str">
        <f>IF(S57="Enrolment Plus",IF(VLOOKUP(MID(Q57,1,3),'CII use onlyStudy aids per unit'!A:S,19,FALSE)="Select","Included in Enrolment Plus","Not available for this unit"),IF(IF(Q57="Select","",VLOOKUP(MID(Q57,1,3),'CII use onlyStudy aids per unit'!A:S,19,FALSE))=0,"Not available for this unit",IF(Q57="Select","",VLOOKUP(MID(Q57,1,3),'CII use onlyStudy aids per unit'!A:S,19,FALSE))))</f>
        <v/>
      </c>
      <c r="AD57" s="166" t="str">
        <f>IF(S57="Enrolment Plus",IF(VLOOKUP(MID(Q57,1,3),'CII use onlyStudy aids per unit'!A:R,17,FALSE)="Select","Included in Enrolment Plus","Not available for this unit"),IF(IF(Q57="Select","",VLOOKUP(MID(Q57,1,3),'CII use onlyStudy aids per unit'!A:R,17,FALSE))=0,"Not available for this unit",IF(Q57="Select","",VLOOKUP(MID(Q57,1,3),'CII use onlyStudy aids per unit'!A:R,17,FALSE))))</f>
        <v/>
      </c>
      <c r="AE57" s="19"/>
      <c r="AF57" s="190" t="str" cm="1">
        <f t="array" ref="AF57">IFERROR(_xlfn.IFS(N57="United Kingdom","UK",N57="UK","UK",N57="England","UK",N57="Scotland","UK",N57="Wales","UK",N57="Northern Ireland","UK",N57="N Ireland","UK"),"Other")</f>
        <v>Other</v>
      </c>
    </row>
    <row r="58" spans="1:32" s="49" customFormat="1" ht="36.75" customHeight="1">
      <c r="A58" s="47"/>
      <c r="B58" s="48"/>
      <c r="C58" s="179"/>
      <c r="D58" s="33" t="s">
        <v>57</v>
      </c>
      <c r="E58" s="36"/>
      <c r="F58" s="36"/>
      <c r="G58" s="57" t="s">
        <v>57</v>
      </c>
      <c r="H58" s="36"/>
      <c r="I58" s="37"/>
      <c r="J58" s="37"/>
      <c r="K58" s="97"/>
      <c r="L58" s="38"/>
      <c r="M58" s="38"/>
      <c r="N58" s="38"/>
      <c r="O58" s="62" t="s">
        <v>57</v>
      </c>
      <c r="P58" s="62" t="s">
        <v>57</v>
      </c>
      <c r="Q58" s="33" t="s">
        <v>57</v>
      </c>
      <c r="R58" s="147" t="s">
        <v>53</v>
      </c>
      <c r="S58" s="147" t="s">
        <v>57</v>
      </c>
      <c r="T58" s="173" t="s">
        <v>57</v>
      </c>
      <c r="U58" s="174" t="str">
        <f>IF(S58="Enrolment Plus","Included in Enrolment Plus",IF(S58="Enrolment","Included in Enrolment",IF(S58="Enrolment Plus",IF(VLOOKUP(MID(Q58,1,3),'CII use onlyStudy aids per unit'!A:P,7,FALSE)="Select","Included in Enrolment Plus","Not available for this unit"),IF(IF(Q58="Select","",VLOOKUP(MID(Q58,1,3),'CII use onlyStudy aids per unit'!A:P,7,FALSE))=0,"Not available for this unit",IF(Q58="Select","",VLOOKUP(MID(Q58,1,3),'CII use onlyStudy aids per unit'!A:P,7,FALSE))))))</f>
        <v/>
      </c>
      <c r="V58" s="165" t="str">
        <f>IF(S58="Enrolment Plus",IF(VLOOKUP(MID(Q58,1,3),'CII use onlyStudy aids per unit'!A:P,9,FALSE)="Select","Included in Enrolment Plus","Not available for this unit"),IF(IF(Q58="Select","",VLOOKUP(MID(Q58,1,3),'CII use onlyStudy aids per unit'!A:P,9,FALSE))=0,"Not available for this unit",IF(Q58="Select","",VLOOKUP(MID(Q58,1,3),'CII use onlyStudy aids per unit'!A:P,9,FALSE))))</f>
        <v/>
      </c>
      <c r="W58" s="165" t="str">
        <f>IF(S58="Enrolment Plus",IF(VLOOKUP(MID(Q58,1,3),'CII use onlyStudy aids per unit'!A:P,11,FALSE)="Select","Included in Enrolment Plus","Not available for this unit"),IF(IF(Q58="Select","",VLOOKUP(MID(Q58,1,3),'CII use onlyStudy aids per unit'!A:P,11,FALSE))=0,"Not available for this unit",IF(Q58="Select","",VLOOKUP(MID(Q58,1,3),'CII use onlyStudy aids per unit'!A:P,11,FALSE))))</f>
        <v/>
      </c>
      <c r="X58" s="165" t="str">
        <f>IF(S58="Enrolment Plus",IF(VLOOKUP(MID(Q58,1,3),'CII use onlyStudy aids per unit'!A:P,13,FALSE)="Select","Included in Enrolment Plus","Not available for this unit"),IF(IF(Q58="Select","",VLOOKUP(MID(Q58,1,3),'CII use onlyStudy aids per unit'!A:P,13,FALSE))=0,"Not available for this unit",IF(Q58="Select","",VLOOKUP(MID(Q58,1,3),'CII use onlyStudy aids per unit'!A:P,13,FALSE))))</f>
        <v/>
      </c>
      <c r="Y58" s="165" t="str">
        <f>IF(S58="Enrolment Plus",IF(VLOOKUP(MID(Q58,1,3),'CII use onlyStudy aids per unit'!A:P,14,FALSE)="Select","Included in Enrolment Plus","Not available for this unit"),IF(IF(Q58="Select","",VLOOKUP(MID(Q58,1,3),'CII use onlyStudy aids per unit'!A:P,14,FALSE))=0,"Not available for this unit",IF(Q58="Select","",VLOOKUP(MID(Q58,1,3),'CII use onlyStudy aids per unit'!A:P,14,FALSE))))</f>
        <v/>
      </c>
      <c r="Z58" s="165" t="str">
        <f>IF(S58="Enrolment Plus",IF(VLOOKUP(MID(Q58,1,3),'CII use onlyStudy aids per unit'!A:P,15,FALSE)="Select","Included in Enrolment Plus","Not available for this unit"),IF(IF(Q58="Select","",VLOOKUP(MID(Q58,1,3),'CII use onlyStudy aids per unit'!A:P,15,FALSE))=0,"Not available for this unit",IF(Q58="Select","",VLOOKUP(MID(Q58,1,3),'CII use onlyStudy aids per unit'!A:P,15,FALSE))))</f>
        <v/>
      </c>
      <c r="AA58" s="165" t="str">
        <f>IF(S58="Enrolment Plus",IF(VLOOKUP(MID(Q58,1,3),'CII use onlyStudy aids per unit'!A:P,16,FALSE)="Select","Included in Enrolment Plus","Not available for this unit"),IF(IF(Q58="Select","",VLOOKUP(MID(Q58,1,3),'CII use onlyStudy aids per unit'!A:P,16,FALSE))=0,"Not available for this unit",IF(Q58="Select","",VLOOKUP(MID(Q58,1,3),'CII use onlyStudy aids per unit'!A:P,16,FALSE))))</f>
        <v/>
      </c>
      <c r="AB58" s="165" t="str">
        <f>IF(S58="Enrolment Plus",IF(VLOOKUP(MID(Q58,1,3),'CII use onlyStudy aids per unit'!A:P,6,FALSE)="Select","Included in Enrolment Plus","Not available for this unit"),IF(IF(Q58="Select","",VLOOKUP(MID(Q58,1,3),'CII use onlyStudy aids per unit'!A:P,6,FALSE))=0,"Not available for this unit",IF(Q58="Select","",VLOOKUP(MID(Q58,1,3),'CII use onlyStudy aids per unit'!A:P,6,FALSE))))</f>
        <v/>
      </c>
      <c r="AC58" s="165" t="str">
        <f>IF(S58="Enrolment Plus",IF(VLOOKUP(MID(Q58,1,3),'CII use onlyStudy aids per unit'!A:S,19,FALSE)="Select","Included in Enrolment Plus","Not available for this unit"),IF(IF(Q58="Select","",VLOOKUP(MID(Q58,1,3),'CII use onlyStudy aids per unit'!A:S,19,FALSE))=0,"Not available for this unit",IF(Q58="Select","",VLOOKUP(MID(Q58,1,3),'CII use onlyStudy aids per unit'!A:S,19,FALSE))))</f>
        <v/>
      </c>
      <c r="AD58" s="166" t="str">
        <f>IF(S58="Enrolment Plus",IF(VLOOKUP(MID(Q58,1,3),'CII use onlyStudy aids per unit'!A:R,17,FALSE)="Select","Included in Enrolment Plus","Not available for this unit"),IF(IF(Q58="Select","",VLOOKUP(MID(Q58,1,3),'CII use onlyStudy aids per unit'!A:R,17,FALSE))=0,"Not available for this unit",IF(Q58="Select","",VLOOKUP(MID(Q58,1,3),'CII use onlyStudy aids per unit'!A:R,17,FALSE))))</f>
        <v/>
      </c>
      <c r="AE58" s="19"/>
      <c r="AF58" s="190" t="str" cm="1">
        <f t="array" ref="AF58">IFERROR(_xlfn.IFS(N58="United Kingdom","UK",N58="UK","UK",N58="England","UK",N58="Scotland","UK",N58="Wales","UK",N58="Northern Ireland","UK",N58="N Ireland","UK"),"Other")</f>
        <v>Other</v>
      </c>
    </row>
    <row r="59" spans="1:32" s="49" customFormat="1" ht="36.75" customHeight="1">
      <c r="A59" s="47"/>
      <c r="B59" s="48"/>
      <c r="C59" s="179"/>
      <c r="D59" s="33" t="s">
        <v>57</v>
      </c>
      <c r="E59" s="36"/>
      <c r="F59" s="36"/>
      <c r="G59" s="53" t="s">
        <v>57</v>
      </c>
      <c r="H59" s="39"/>
      <c r="I59" s="37"/>
      <c r="J59" s="37"/>
      <c r="K59" s="97"/>
      <c r="L59" s="38"/>
      <c r="M59" s="38"/>
      <c r="N59" s="38"/>
      <c r="O59" s="62" t="s">
        <v>57</v>
      </c>
      <c r="P59" s="62" t="s">
        <v>57</v>
      </c>
      <c r="Q59" s="33" t="s">
        <v>57</v>
      </c>
      <c r="R59" s="147" t="s">
        <v>53</v>
      </c>
      <c r="S59" s="147" t="s">
        <v>57</v>
      </c>
      <c r="T59" s="173" t="s">
        <v>57</v>
      </c>
      <c r="U59" s="174" t="str">
        <f>IF(S59="Enrolment Plus","Included in Enrolment Plus",IF(S59="Enrolment","Included in Enrolment",IF(S59="Enrolment Plus",IF(VLOOKUP(MID(Q59,1,3),'CII use onlyStudy aids per unit'!A:P,7,FALSE)="Select","Included in Enrolment Plus","Not available for this unit"),IF(IF(Q59="Select","",VLOOKUP(MID(Q59,1,3),'CII use onlyStudy aids per unit'!A:P,7,FALSE))=0,"Not available for this unit",IF(Q59="Select","",VLOOKUP(MID(Q59,1,3),'CII use onlyStudy aids per unit'!A:P,7,FALSE))))))</f>
        <v/>
      </c>
      <c r="V59" s="165" t="str">
        <f>IF(S59="Enrolment Plus",IF(VLOOKUP(MID(Q59,1,3),'CII use onlyStudy aids per unit'!A:P,9,FALSE)="Select","Included in Enrolment Plus","Not available for this unit"),IF(IF(Q59="Select","",VLOOKUP(MID(Q59,1,3),'CII use onlyStudy aids per unit'!A:P,9,FALSE))=0,"Not available for this unit",IF(Q59="Select","",VLOOKUP(MID(Q59,1,3),'CII use onlyStudy aids per unit'!A:P,9,FALSE))))</f>
        <v/>
      </c>
      <c r="W59" s="165" t="str">
        <f>IF(S59="Enrolment Plus",IF(VLOOKUP(MID(Q59,1,3),'CII use onlyStudy aids per unit'!A:P,11,FALSE)="Select","Included in Enrolment Plus","Not available for this unit"),IF(IF(Q59="Select","",VLOOKUP(MID(Q59,1,3),'CII use onlyStudy aids per unit'!A:P,11,FALSE))=0,"Not available for this unit",IF(Q59="Select","",VLOOKUP(MID(Q59,1,3),'CII use onlyStudy aids per unit'!A:P,11,FALSE))))</f>
        <v/>
      </c>
      <c r="X59" s="165" t="str">
        <f>IF(S59="Enrolment Plus",IF(VLOOKUP(MID(Q59,1,3),'CII use onlyStudy aids per unit'!A:P,13,FALSE)="Select","Included in Enrolment Plus","Not available for this unit"),IF(IF(Q59="Select","",VLOOKUP(MID(Q59,1,3),'CII use onlyStudy aids per unit'!A:P,13,FALSE))=0,"Not available for this unit",IF(Q59="Select","",VLOOKUP(MID(Q59,1,3),'CII use onlyStudy aids per unit'!A:P,13,FALSE))))</f>
        <v/>
      </c>
      <c r="Y59" s="165" t="str">
        <f>IF(S59="Enrolment Plus",IF(VLOOKUP(MID(Q59,1,3),'CII use onlyStudy aids per unit'!A:P,14,FALSE)="Select","Included in Enrolment Plus","Not available for this unit"),IF(IF(Q59="Select","",VLOOKUP(MID(Q59,1,3),'CII use onlyStudy aids per unit'!A:P,14,FALSE))=0,"Not available for this unit",IF(Q59="Select","",VLOOKUP(MID(Q59,1,3),'CII use onlyStudy aids per unit'!A:P,14,FALSE))))</f>
        <v/>
      </c>
      <c r="Z59" s="165" t="str">
        <f>IF(S59="Enrolment Plus",IF(VLOOKUP(MID(Q59,1,3),'CII use onlyStudy aids per unit'!A:P,15,FALSE)="Select","Included in Enrolment Plus","Not available for this unit"),IF(IF(Q59="Select","",VLOOKUP(MID(Q59,1,3),'CII use onlyStudy aids per unit'!A:P,15,FALSE))=0,"Not available for this unit",IF(Q59="Select","",VLOOKUP(MID(Q59,1,3),'CII use onlyStudy aids per unit'!A:P,15,FALSE))))</f>
        <v/>
      </c>
      <c r="AA59" s="165" t="str">
        <f>IF(S59="Enrolment Plus",IF(VLOOKUP(MID(Q59,1,3),'CII use onlyStudy aids per unit'!A:P,16,FALSE)="Select","Included in Enrolment Plus","Not available for this unit"),IF(IF(Q59="Select","",VLOOKUP(MID(Q59,1,3),'CII use onlyStudy aids per unit'!A:P,16,FALSE))=0,"Not available for this unit",IF(Q59="Select","",VLOOKUP(MID(Q59,1,3),'CII use onlyStudy aids per unit'!A:P,16,FALSE))))</f>
        <v/>
      </c>
      <c r="AB59" s="165" t="str">
        <f>IF(S59="Enrolment Plus",IF(VLOOKUP(MID(Q59,1,3),'CII use onlyStudy aids per unit'!A:P,6,FALSE)="Select","Included in Enrolment Plus","Not available for this unit"),IF(IF(Q59="Select","",VLOOKUP(MID(Q59,1,3),'CII use onlyStudy aids per unit'!A:P,6,FALSE))=0,"Not available for this unit",IF(Q59="Select","",VLOOKUP(MID(Q59,1,3),'CII use onlyStudy aids per unit'!A:P,6,FALSE))))</f>
        <v/>
      </c>
      <c r="AC59" s="165" t="str">
        <f>IF(S59="Enrolment Plus",IF(VLOOKUP(MID(Q59,1,3),'CII use onlyStudy aids per unit'!A:S,19,FALSE)="Select","Included in Enrolment Plus","Not available for this unit"),IF(IF(Q59="Select","",VLOOKUP(MID(Q59,1,3),'CII use onlyStudy aids per unit'!A:S,19,FALSE))=0,"Not available for this unit",IF(Q59="Select","",VLOOKUP(MID(Q59,1,3),'CII use onlyStudy aids per unit'!A:S,19,FALSE))))</f>
        <v/>
      </c>
      <c r="AD59" s="166" t="str">
        <f>IF(S59="Enrolment Plus",IF(VLOOKUP(MID(Q59,1,3),'CII use onlyStudy aids per unit'!A:R,17,FALSE)="Select","Included in Enrolment Plus","Not available for this unit"),IF(IF(Q59="Select","",VLOOKUP(MID(Q59,1,3),'CII use onlyStudy aids per unit'!A:R,17,FALSE))=0,"Not available for this unit",IF(Q59="Select","",VLOOKUP(MID(Q59,1,3),'CII use onlyStudy aids per unit'!A:R,17,FALSE))))</f>
        <v/>
      </c>
      <c r="AE59" s="19"/>
      <c r="AF59" s="190" t="str" cm="1">
        <f t="array" ref="AF59">IFERROR(_xlfn.IFS(N59="United Kingdom","UK",N59="UK","UK",N59="England","UK",N59="Scotland","UK",N59="Wales","UK",N59="Northern Ireland","UK",N59="N Ireland","UK"),"Other")</f>
        <v>Other</v>
      </c>
    </row>
    <row r="60" spans="1:32" s="49" customFormat="1" ht="36.75" customHeight="1">
      <c r="A60" s="47"/>
      <c r="B60" s="48"/>
      <c r="C60" s="179"/>
      <c r="D60" s="33" t="s">
        <v>57</v>
      </c>
      <c r="E60" s="36"/>
      <c r="F60" s="36"/>
      <c r="G60" s="57" t="s">
        <v>57</v>
      </c>
      <c r="H60" s="36"/>
      <c r="I60" s="37"/>
      <c r="J60" s="37"/>
      <c r="K60" s="97"/>
      <c r="L60" s="38"/>
      <c r="M60" s="38"/>
      <c r="N60" s="38"/>
      <c r="O60" s="62" t="s">
        <v>57</v>
      </c>
      <c r="P60" s="62" t="s">
        <v>57</v>
      </c>
      <c r="Q60" s="33" t="s">
        <v>57</v>
      </c>
      <c r="R60" s="147" t="s">
        <v>53</v>
      </c>
      <c r="S60" s="147" t="s">
        <v>57</v>
      </c>
      <c r="T60" s="173" t="s">
        <v>57</v>
      </c>
      <c r="U60" s="174" t="str">
        <f>IF(S60="Enrolment Plus","Included in Enrolment Plus",IF(S60="Enrolment","Included in Enrolment",IF(S60="Enrolment Plus",IF(VLOOKUP(MID(Q60,1,3),'CII use onlyStudy aids per unit'!A:P,7,FALSE)="Select","Included in Enrolment Plus","Not available for this unit"),IF(IF(Q60="Select","",VLOOKUP(MID(Q60,1,3),'CII use onlyStudy aids per unit'!A:P,7,FALSE))=0,"Not available for this unit",IF(Q60="Select","",VLOOKUP(MID(Q60,1,3),'CII use onlyStudy aids per unit'!A:P,7,FALSE))))))</f>
        <v/>
      </c>
      <c r="V60" s="165" t="str">
        <f>IF(S60="Enrolment Plus",IF(VLOOKUP(MID(Q60,1,3),'CII use onlyStudy aids per unit'!A:P,9,FALSE)="Select","Included in Enrolment Plus","Not available for this unit"),IF(IF(Q60="Select","",VLOOKUP(MID(Q60,1,3),'CII use onlyStudy aids per unit'!A:P,9,FALSE))=0,"Not available for this unit",IF(Q60="Select","",VLOOKUP(MID(Q60,1,3),'CII use onlyStudy aids per unit'!A:P,9,FALSE))))</f>
        <v/>
      </c>
      <c r="W60" s="165" t="str">
        <f>IF(S60="Enrolment Plus",IF(VLOOKUP(MID(Q60,1,3),'CII use onlyStudy aids per unit'!A:P,11,FALSE)="Select","Included in Enrolment Plus","Not available for this unit"),IF(IF(Q60="Select","",VLOOKUP(MID(Q60,1,3),'CII use onlyStudy aids per unit'!A:P,11,FALSE))=0,"Not available for this unit",IF(Q60="Select","",VLOOKUP(MID(Q60,1,3),'CII use onlyStudy aids per unit'!A:P,11,FALSE))))</f>
        <v/>
      </c>
      <c r="X60" s="165" t="str">
        <f>IF(S60="Enrolment Plus",IF(VLOOKUP(MID(Q60,1,3),'CII use onlyStudy aids per unit'!A:P,13,FALSE)="Select","Included in Enrolment Plus","Not available for this unit"),IF(IF(Q60="Select","",VLOOKUP(MID(Q60,1,3),'CII use onlyStudy aids per unit'!A:P,13,FALSE))=0,"Not available for this unit",IF(Q60="Select","",VLOOKUP(MID(Q60,1,3),'CII use onlyStudy aids per unit'!A:P,13,FALSE))))</f>
        <v/>
      </c>
      <c r="Y60" s="165" t="str">
        <f>IF(S60="Enrolment Plus",IF(VLOOKUP(MID(Q60,1,3),'CII use onlyStudy aids per unit'!A:P,14,FALSE)="Select","Included in Enrolment Plus","Not available for this unit"),IF(IF(Q60="Select","",VLOOKUP(MID(Q60,1,3),'CII use onlyStudy aids per unit'!A:P,14,FALSE))=0,"Not available for this unit",IF(Q60="Select","",VLOOKUP(MID(Q60,1,3),'CII use onlyStudy aids per unit'!A:P,14,FALSE))))</f>
        <v/>
      </c>
      <c r="Z60" s="165" t="str">
        <f>IF(S60="Enrolment Plus",IF(VLOOKUP(MID(Q60,1,3),'CII use onlyStudy aids per unit'!A:P,15,FALSE)="Select","Included in Enrolment Plus","Not available for this unit"),IF(IF(Q60="Select","",VLOOKUP(MID(Q60,1,3),'CII use onlyStudy aids per unit'!A:P,15,FALSE))=0,"Not available for this unit",IF(Q60="Select","",VLOOKUP(MID(Q60,1,3),'CII use onlyStudy aids per unit'!A:P,15,FALSE))))</f>
        <v/>
      </c>
      <c r="AA60" s="165" t="str">
        <f>IF(S60="Enrolment Plus",IF(VLOOKUP(MID(Q60,1,3),'CII use onlyStudy aids per unit'!A:P,16,FALSE)="Select","Included in Enrolment Plus","Not available for this unit"),IF(IF(Q60="Select","",VLOOKUP(MID(Q60,1,3),'CII use onlyStudy aids per unit'!A:P,16,FALSE))=0,"Not available for this unit",IF(Q60="Select","",VLOOKUP(MID(Q60,1,3),'CII use onlyStudy aids per unit'!A:P,16,FALSE))))</f>
        <v/>
      </c>
      <c r="AB60" s="165" t="str">
        <f>IF(S60="Enrolment Plus",IF(VLOOKUP(MID(Q60,1,3),'CII use onlyStudy aids per unit'!A:P,6,FALSE)="Select","Included in Enrolment Plus","Not available for this unit"),IF(IF(Q60="Select","",VLOOKUP(MID(Q60,1,3),'CII use onlyStudy aids per unit'!A:P,6,FALSE))=0,"Not available for this unit",IF(Q60="Select","",VLOOKUP(MID(Q60,1,3),'CII use onlyStudy aids per unit'!A:P,6,FALSE))))</f>
        <v/>
      </c>
      <c r="AC60" s="165" t="str">
        <f>IF(S60="Enrolment Plus",IF(VLOOKUP(MID(Q60,1,3),'CII use onlyStudy aids per unit'!A:S,19,FALSE)="Select","Included in Enrolment Plus","Not available for this unit"),IF(IF(Q60="Select","",VLOOKUP(MID(Q60,1,3),'CII use onlyStudy aids per unit'!A:S,19,FALSE))=0,"Not available for this unit",IF(Q60="Select","",VLOOKUP(MID(Q60,1,3),'CII use onlyStudy aids per unit'!A:S,19,FALSE))))</f>
        <v/>
      </c>
      <c r="AD60" s="166" t="str">
        <f>IF(S60="Enrolment Plus",IF(VLOOKUP(MID(Q60,1,3),'CII use onlyStudy aids per unit'!A:R,17,FALSE)="Select","Included in Enrolment Plus","Not available for this unit"),IF(IF(Q60="Select","",VLOOKUP(MID(Q60,1,3),'CII use onlyStudy aids per unit'!A:R,17,FALSE))=0,"Not available for this unit",IF(Q60="Select","",VLOOKUP(MID(Q60,1,3),'CII use onlyStudy aids per unit'!A:R,17,FALSE))))</f>
        <v/>
      </c>
      <c r="AE60" s="19"/>
      <c r="AF60" s="190" t="str" cm="1">
        <f t="array" ref="AF60">IFERROR(_xlfn.IFS(N60="United Kingdom","UK",N60="UK","UK",N60="England","UK",N60="Scotland","UK",N60="Wales","UK",N60="Northern Ireland","UK",N60="N Ireland","UK"),"Other")</f>
        <v>Other</v>
      </c>
    </row>
    <row r="61" spans="1:32" s="49" customFormat="1" ht="36.75" customHeight="1">
      <c r="A61" s="47"/>
      <c r="B61" s="48"/>
      <c r="C61" s="179"/>
      <c r="D61" s="33" t="s">
        <v>57</v>
      </c>
      <c r="E61" s="36"/>
      <c r="F61" s="36"/>
      <c r="G61" s="53" t="s">
        <v>57</v>
      </c>
      <c r="H61" s="39"/>
      <c r="I61" s="37"/>
      <c r="J61" s="37"/>
      <c r="K61" s="97"/>
      <c r="L61" s="38"/>
      <c r="M61" s="38"/>
      <c r="N61" s="38"/>
      <c r="O61" s="62" t="s">
        <v>57</v>
      </c>
      <c r="P61" s="62" t="s">
        <v>57</v>
      </c>
      <c r="Q61" s="33" t="s">
        <v>57</v>
      </c>
      <c r="R61" s="147" t="s">
        <v>53</v>
      </c>
      <c r="S61" s="147" t="s">
        <v>57</v>
      </c>
      <c r="T61" s="173" t="s">
        <v>57</v>
      </c>
      <c r="U61" s="174" t="str">
        <f>IF(S61="Enrolment Plus","Included in Enrolment Plus",IF(S61="Enrolment","Included in Enrolment",IF(S61="Enrolment Plus",IF(VLOOKUP(MID(Q61,1,3),'CII use onlyStudy aids per unit'!A:P,7,FALSE)="Select","Included in Enrolment Plus","Not available for this unit"),IF(IF(Q61="Select","",VLOOKUP(MID(Q61,1,3),'CII use onlyStudy aids per unit'!A:P,7,FALSE))=0,"Not available for this unit",IF(Q61="Select","",VLOOKUP(MID(Q61,1,3),'CII use onlyStudy aids per unit'!A:P,7,FALSE))))))</f>
        <v/>
      </c>
      <c r="V61" s="165" t="str">
        <f>IF(S61="Enrolment Plus",IF(VLOOKUP(MID(Q61,1,3),'CII use onlyStudy aids per unit'!A:P,9,FALSE)="Select","Included in Enrolment Plus","Not available for this unit"),IF(IF(Q61="Select","",VLOOKUP(MID(Q61,1,3),'CII use onlyStudy aids per unit'!A:P,9,FALSE))=0,"Not available for this unit",IF(Q61="Select","",VLOOKUP(MID(Q61,1,3),'CII use onlyStudy aids per unit'!A:P,9,FALSE))))</f>
        <v/>
      </c>
      <c r="W61" s="165" t="str">
        <f>IF(S61="Enrolment Plus",IF(VLOOKUP(MID(Q61,1,3),'CII use onlyStudy aids per unit'!A:P,11,FALSE)="Select","Included in Enrolment Plus","Not available for this unit"),IF(IF(Q61="Select","",VLOOKUP(MID(Q61,1,3),'CII use onlyStudy aids per unit'!A:P,11,FALSE))=0,"Not available for this unit",IF(Q61="Select","",VLOOKUP(MID(Q61,1,3),'CII use onlyStudy aids per unit'!A:P,11,FALSE))))</f>
        <v/>
      </c>
      <c r="X61" s="165" t="str">
        <f>IF(S61="Enrolment Plus",IF(VLOOKUP(MID(Q61,1,3),'CII use onlyStudy aids per unit'!A:P,13,FALSE)="Select","Included in Enrolment Plus","Not available for this unit"),IF(IF(Q61="Select","",VLOOKUP(MID(Q61,1,3),'CII use onlyStudy aids per unit'!A:P,13,FALSE))=0,"Not available for this unit",IF(Q61="Select","",VLOOKUP(MID(Q61,1,3),'CII use onlyStudy aids per unit'!A:P,13,FALSE))))</f>
        <v/>
      </c>
      <c r="Y61" s="165" t="str">
        <f>IF(S61="Enrolment Plus",IF(VLOOKUP(MID(Q61,1,3),'CII use onlyStudy aids per unit'!A:P,14,FALSE)="Select","Included in Enrolment Plus","Not available for this unit"),IF(IF(Q61="Select","",VLOOKUP(MID(Q61,1,3),'CII use onlyStudy aids per unit'!A:P,14,FALSE))=0,"Not available for this unit",IF(Q61="Select","",VLOOKUP(MID(Q61,1,3),'CII use onlyStudy aids per unit'!A:P,14,FALSE))))</f>
        <v/>
      </c>
      <c r="Z61" s="165" t="str">
        <f>IF(S61="Enrolment Plus",IF(VLOOKUP(MID(Q61,1,3),'CII use onlyStudy aids per unit'!A:P,15,FALSE)="Select","Included in Enrolment Plus","Not available for this unit"),IF(IF(Q61="Select","",VLOOKUP(MID(Q61,1,3),'CII use onlyStudy aids per unit'!A:P,15,FALSE))=0,"Not available for this unit",IF(Q61="Select","",VLOOKUP(MID(Q61,1,3),'CII use onlyStudy aids per unit'!A:P,15,FALSE))))</f>
        <v/>
      </c>
      <c r="AA61" s="165" t="str">
        <f>IF(S61="Enrolment Plus",IF(VLOOKUP(MID(Q61,1,3),'CII use onlyStudy aids per unit'!A:P,16,FALSE)="Select","Included in Enrolment Plus","Not available for this unit"),IF(IF(Q61="Select","",VLOOKUP(MID(Q61,1,3),'CII use onlyStudy aids per unit'!A:P,16,FALSE))=0,"Not available for this unit",IF(Q61="Select","",VLOOKUP(MID(Q61,1,3),'CII use onlyStudy aids per unit'!A:P,16,FALSE))))</f>
        <v/>
      </c>
      <c r="AB61" s="165" t="str">
        <f>IF(S61="Enrolment Plus",IF(VLOOKUP(MID(Q61,1,3),'CII use onlyStudy aids per unit'!A:P,6,FALSE)="Select","Included in Enrolment Plus","Not available for this unit"),IF(IF(Q61="Select","",VLOOKUP(MID(Q61,1,3),'CII use onlyStudy aids per unit'!A:P,6,FALSE))=0,"Not available for this unit",IF(Q61="Select","",VLOOKUP(MID(Q61,1,3),'CII use onlyStudy aids per unit'!A:P,6,FALSE))))</f>
        <v/>
      </c>
      <c r="AC61" s="165" t="str">
        <f>IF(S61="Enrolment Plus",IF(VLOOKUP(MID(Q61,1,3),'CII use onlyStudy aids per unit'!A:S,19,FALSE)="Select","Included in Enrolment Plus","Not available for this unit"),IF(IF(Q61="Select","",VLOOKUP(MID(Q61,1,3),'CII use onlyStudy aids per unit'!A:S,19,FALSE))=0,"Not available for this unit",IF(Q61="Select","",VLOOKUP(MID(Q61,1,3),'CII use onlyStudy aids per unit'!A:S,19,FALSE))))</f>
        <v/>
      </c>
      <c r="AD61" s="166" t="str">
        <f>IF(S61="Enrolment Plus",IF(VLOOKUP(MID(Q61,1,3),'CII use onlyStudy aids per unit'!A:R,17,FALSE)="Select","Included in Enrolment Plus","Not available for this unit"),IF(IF(Q61="Select","",VLOOKUP(MID(Q61,1,3),'CII use onlyStudy aids per unit'!A:R,17,FALSE))=0,"Not available for this unit",IF(Q61="Select","",VLOOKUP(MID(Q61,1,3),'CII use onlyStudy aids per unit'!A:R,17,FALSE))))</f>
        <v/>
      </c>
      <c r="AE61" s="19"/>
      <c r="AF61" s="190" t="str" cm="1">
        <f t="array" ref="AF61">IFERROR(_xlfn.IFS(N61="United Kingdom","UK",N61="UK","UK",N61="England","UK",N61="Scotland","UK",N61="Wales","UK",N61="Northern Ireland","UK",N61="N Ireland","UK"),"Other")</f>
        <v>Other</v>
      </c>
    </row>
    <row r="62" spans="1:32" s="49" customFormat="1" ht="36.75" customHeight="1">
      <c r="A62" s="47"/>
      <c r="B62" s="48"/>
      <c r="C62" s="179"/>
      <c r="D62" s="33" t="s">
        <v>57</v>
      </c>
      <c r="E62" s="36"/>
      <c r="F62" s="36"/>
      <c r="G62" s="53" t="s">
        <v>57</v>
      </c>
      <c r="H62" s="39"/>
      <c r="I62" s="37"/>
      <c r="J62" s="37"/>
      <c r="K62" s="97"/>
      <c r="L62" s="38"/>
      <c r="M62" s="38"/>
      <c r="N62" s="38"/>
      <c r="O62" s="62" t="s">
        <v>57</v>
      </c>
      <c r="P62" s="62" t="s">
        <v>57</v>
      </c>
      <c r="Q62" s="33" t="s">
        <v>57</v>
      </c>
      <c r="R62" s="147" t="s">
        <v>53</v>
      </c>
      <c r="S62" s="147" t="s">
        <v>57</v>
      </c>
      <c r="T62" s="173" t="s">
        <v>57</v>
      </c>
      <c r="U62" s="174" t="str">
        <f>IF(S62="Enrolment Plus","Included in Enrolment Plus",IF(S62="Enrolment","Included in Enrolment",IF(S62="Enrolment Plus",IF(VLOOKUP(MID(Q62,1,3),'CII use onlyStudy aids per unit'!A:P,7,FALSE)="Select","Included in Enrolment Plus","Not available for this unit"),IF(IF(Q62="Select","",VLOOKUP(MID(Q62,1,3),'CII use onlyStudy aids per unit'!A:P,7,FALSE))=0,"Not available for this unit",IF(Q62="Select","",VLOOKUP(MID(Q62,1,3),'CII use onlyStudy aids per unit'!A:P,7,FALSE))))))</f>
        <v/>
      </c>
      <c r="V62" s="165" t="str">
        <f>IF(S62="Enrolment Plus",IF(VLOOKUP(MID(Q62,1,3),'CII use onlyStudy aids per unit'!A:P,9,FALSE)="Select","Included in Enrolment Plus","Not available for this unit"),IF(IF(Q62="Select","",VLOOKUP(MID(Q62,1,3),'CII use onlyStudy aids per unit'!A:P,9,FALSE))=0,"Not available for this unit",IF(Q62="Select","",VLOOKUP(MID(Q62,1,3),'CII use onlyStudy aids per unit'!A:P,9,FALSE))))</f>
        <v/>
      </c>
      <c r="W62" s="165" t="str">
        <f>IF(S62="Enrolment Plus",IF(VLOOKUP(MID(Q62,1,3),'CII use onlyStudy aids per unit'!A:P,11,FALSE)="Select","Included in Enrolment Plus","Not available for this unit"),IF(IF(Q62="Select","",VLOOKUP(MID(Q62,1,3),'CII use onlyStudy aids per unit'!A:P,11,FALSE))=0,"Not available for this unit",IF(Q62="Select","",VLOOKUP(MID(Q62,1,3),'CII use onlyStudy aids per unit'!A:P,11,FALSE))))</f>
        <v/>
      </c>
      <c r="X62" s="165" t="str">
        <f>IF(S62="Enrolment Plus",IF(VLOOKUP(MID(Q62,1,3),'CII use onlyStudy aids per unit'!A:P,13,FALSE)="Select","Included in Enrolment Plus","Not available for this unit"),IF(IF(Q62="Select","",VLOOKUP(MID(Q62,1,3),'CII use onlyStudy aids per unit'!A:P,13,FALSE))=0,"Not available for this unit",IF(Q62="Select","",VLOOKUP(MID(Q62,1,3),'CII use onlyStudy aids per unit'!A:P,13,FALSE))))</f>
        <v/>
      </c>
      <c r="Y62" s="165" t="str">
        <f>IF(S62="Enrolment Plus",IF(VLOOKUP(MID(Q62,1,3),'CII use onlyStudy aids per unit'!A:P,14,FALSE)="Select","Included in Enrolment Plus","Not available for this unit"),IF(IF(Q62="Select","",VLOOKUP(MID(Q62,1,3),'CII use onlyStudy aids per unit'!A:P,14,FALSE))=0,"Not available for this unit",IF(Q62="Select","",VLOOKUP(MID(Q62,1,3),'CII use onlyStudy aids per unit'!A:P,14,FALSE))))</f>
        <v/>
      </c>
      <c r="Z62" s="165" t="str">
        <f>IF(S62="Enrolment Plus",IF(VLOOKUP(MID(Q62,1,3),'CII use onlyStudy aids per unit'!A:P,15,FALSE)="Select","Included in Enrolment Plus","Not available for this unit"),IF(IF(Q62="Select","",VLOOKUP(MID(Q62,1,3),'CII use onlyStudy aids per unit'!A:P,15,FALSE))=0,"Not available for this unit",IF(Q62="Select","",VLOOKUP(MID(Q62,1,3),'CII use onlyStudy aids per unit'!A:P,15,FALSE))))</f>
        <v/>
      </c>
      <c r="AA62" s="165" t="str">
        <f>IF(S62="Enrolment Plus",IF(VLOOKUP(MID(Q62,1,3),'CII use onlyStudy aids per unit'!A:P,16,FALSE)="Select","Included in Enrolment Plus","Not available for this unit"),IF(IF(Q62="Select","",VLOOKUP(MID(Q62,1,3),'CII use onlyStudy aids per unit'!A:P,16,FALSE))=0,"Not available for this unit",IF(Q62="Select","",VLOOKUP(MID(Q62,1,3),'CII use onlyStudy aids per unit'!A:P,16,FALSE))))</f>
        <v/>
      </c>
      <c r="AB62" s="165" t="str">
        <f>IF(S62="Enrolment Plus",IF(VLOOKUP(MID(Q62,1,3),'CII use onlyStudy aids per unit'!A:P,6,FALSE)="Select","Included in Enrolment Plus","Not available for this unit"),IF(IF(Q62="Select","",VLOOKUP(MID(Q62,1,3),'CII use onlyStudy aids per unit'!A:P,6,FALSE))=0,"Not available for this unit",IF(Q62="Select","",VLOOKUP(MID(Q62,1,3),'CII use onlyStudy aids per unit'!A:P,6,FALSE))))</f>
        <v/>
      </c>
      <c r="AC62" s="165" t="str">
        <f>IF(S62="Enrolment Plus",IF(VLOOKUP(MID(Q62,1,3),'CII use onlyStudy aids per unit'!A:S,19,FALSE)="Select","Included in Enrolment Plus","Not available for this unit"),IF(IF(Q62="Select","",VLOOKUP(MID(Q62,1,3),'CII use onlyStudy aids per unit'!A:S,19,FALSE))=0,"Not available for this unit",IF(Q62="Select","",VLOOKUP(MID(Q62,1,3),'CII use onlyStudy aids per unit'!A:S,19,FALSE))))</f>
        <v/>
      </c>
      <c r="AD62" s="166" t="str">
        <f>IF(S62="Enrolment Plus",IF(VLOOKUP(MID(Q62,1,3),'CII use onlyStudy aids per unit'!A:R,17,FALSE)="Select","Included in Enrolment Plus","Not available for this unit"),IF(IF(Q62="Select","",VLOOKUP(MID(Q62,1,3),'CII use onlyStudy aids per unit'!A:R,17,FALSE))=0,"Not available for this unit",IF(Q62="Select","",VLOOKUP(MID(Q62,1,3),'CII use onlyStudy aids per unit'!A:R,17,FALSE))))</f>
        <v/>
      </c>
      <c r="AE62" s="19"/>
      <c r="AF62" s="190" t="str" cm="1">
        <f t="array" ref="AF62">IFERROR(_xlfn.IFS(N62="United Kingdom","UK",N62="UK","UK",N62="England","UK",N62="Scotland","UK",N62="Wales","UK",N62="Northern Ireland","UK",N62="N Ireland","UK"),"Other")</f>
        <v>Other</v>
      </c>
    </row>
    <row r="63" spans="1:32" s="49" customFormat="1" ht="36.75" customHeight="1">
      <c r="A63" s="47"/>
      <c r="B63" s="48"/>
      <c r="C63" s="179"/>
      <c r="D63" s="33" t="s">
        <v>57</v>
      </c>
      <c r="E63" s="36"/>
      <c r="F63" s="36"/>
      <c r="G63" s="53" t="s">
        <v>57</v>
      </c>
      <c r="H63" s="39"/>
      <c r="I63" s="37"/>
      <c r="J63" s="37"/>
      <c r="K63" s="97"/>
      <c r="L63" s="38"/>
      <c r="M63" s="38"/>
      <c r="N63" s="38"/>
      <c r="O63" s="62" t="s">
        <v>57</v>
      </c>
      <c r="P63" s="62" t="s">
        <v>57</v>
      </c>
      <c r="Q63" s="33" t="s">
        <v>57</v>
      </c>
      <c r="R63" s="147" t="s">
        <v>53</v>
      </c>
      <c r="S63" s="147" t="s">
        <v>57</v>
      </c>
      <c r="T63" s="173" t="s">
        <v>57</v>
      </c>
      <c r="U63" s="174" t="str">
        <f>IF(S63="Enrolment Plus","Included in Enrolment Plus",IF(S63="Enrolment","Included in Enrolment",IF(S63="Enrolment Plus",IF(VLOOKUP(MID(Q63,1,3),'CII use onlyStudy aids per unit'!A:P,7,FALSE)="Select","Included in Enrolment Plus","Not available for this unit"),IF(IF(Q63="Select","",VLOOKUP(MID(Q63,1,3),'CII use onlyStudy aids per unit'!A:P,7,FALSE))=0,"Not available for this unit",IF(Q63="Select","",VLOOKUP(MID(Q63,1,3),'CII use onlyStudy aids per unit'!A:P,7,FALSE))))))</f>
        <v/>
      </c>
      <c r="V63" s="165" t="str">
        <f>IF(S63="Enrolment Plus",IF(VLOOKUP(MID(Q63,1,3),'CII use onlyStudy aids per unit'!A:P,9,FALSE)="Select","Included in Enrolment Plus","Not available for this unit"),IF(IF(Q63="Select","",VLOOKUP(MID(Q63,1,3),'CII use onlyStudy aids per unit'!A:P,9,FALSE))=0,"Not available for this unit",IF(Q63="Select","",VLOOKUP(MID(Q63,1,3),'CII use onlyStudy aids per unit'!A:P,9,FALSE))))</f>
        <v/>
      </c>
      <c r="W63" s="165" t="str">
        <f>IF(S63="Enrolment Plus",IF(VLOOKUP(MID(Q63,1,3),'CII use onlyStudy aids per unit'!A:P,11,FALSE)="Select","Included in Enrolment Plus","Not available for this unit"),IF(IF(Q63="Select","",VLOOKUP(MID(Q63,1,3),'CII use onlyStudy aids per unit'!A:P,11,FALSE))=0,"Not available for this unit",IF(Q63="Select","",VLOOKUP(MID(Q63,1,3),'CII use onlyStudy aids per unit'!A:P,11,FALSE))))</f>
        <v/>
      </c>
      <c r="X63" s="165" t="str">
        <f>IF(S63="Enrolment Plus",IF(VLOOKUP(MID(Q63,1,3),'CII use onlyStudy aids per unit'!A:P,13,FALSE)="Select","Included in Enrolment Plus","Not available for this unit"),IF(IF(Q63="Select","",VLOOKUP(MID(Q63,1,3),'CII use onlyStudy aids per unit'!A:P,13,FALSE))=0,"Not available for this unit",IF(Q63="Select","",VLOOKUP(MID(Q63,1,3),'CII use onlyStudy aids per unit'!A:P,13,FALSE))))</f>
        <v/>
      </c>
      <c r="Y63" s="165" t="str">
        <f>IF(S63="Enrolment Plus",IF(VLOOKUP(MID(Q63,1,3),'CII use onlyStudy aids per unit'!A:P,14,FALSE)="Select","Included in Enrolment Plus","Not available for this unit"),IF(IF(Q63="Select","",VLOOKUP(MID(Q63,1,3),'CII use onlyStudy aids per unit'!A:P,14,FALSE))=0,"Not available for this unit",IF(Q63="Select","",VLOOKUP(MID(Q63,1,3),'CII use onlyStudy aids per unit'!A:P,14,FALSE))))</f>
        <v/>
      </c>
      <c r="Z63" s="165" t="str">
        <f>IF(S63="Enrolment Plus",IF(VLOOKUP(MID(Q63,1,3),'CII use onlyStudy aids per unit'!A:P,15,FALSE)="Select","Included in Enrolment Plus","Not available for this unit"),IF(IF(Q63="Select","",VLOOKUP(MID(Q63,1,3),'CII use onlyStudy aids per unit'!A:P,15,FALSE))=0,"Not available for this unit",IF(Q63="Select","",VLOOKUP(MID(Q63,1,3),'CII use onlyStudy aids per unit'!A:P,15,FALSE))))</f>
        <v/>
      </c>
      <c r="AA63" s="165" t="str">
        <f>IF(S63="Enrolment Plus",IF(VLOOKUP(MID(Q63,1,3),'CII use onlyStudy aids per unit'!A:P,16,FALSE)="Select","Included in Enrolment Plus","Not available for this unit"),IF(IF(Q63="Select","",VLOOKUP(MID(Q63,1,3),'CII use onlyStudy aids per unit'!A:P,16,FALSE))=0,"Not available for this unit",IF(Q63="Select","",VLOOKUP(MID(Q63,1,3),'CII use onlyStudy aids per unit'!A:P,16,FALSE))))</f>
        <v/>
      </c>
      <c r="AB63" s="165" t="str">
        <f>IF(S63="Enrolment Plus",IF(VLOOKUP(MID(Q63,1,3),'CII use onlyStudy aids per unit'!A:P,6,FALSE)="Select","Included in Enrolment Plus","Not available for this unit"),IF(IF(Q63="Select","",VLOOKUP(MID(Q63,1,3),'CII use onlyStudy aids per unit'!A:P,6,FALSE))=0,"Not available for this unit",IF(Q63="Select","",VLOOKUP(MID(Q63,1,3),'CII use onlyStudy aids per unit'!A:P,6,FALSE))))</f>
        <v/>
      </c>
      <c r="AC63" s="165" t="str">
        <f>IF(S63="Enrolment Plus",IF(VLOOKUP(MID(Q63,1,3),'CII use onlyStudy aids per unit'!A:S,19,FALSE)="Select","Included in Enrolment Plus","Not available for this unit"),IF(IF(Q63="Select","",VLOOKUP(MID(Q63,1,3),'CII use onlyStudy aids per unit'!A:S,19,FALSE))=0,"Not available for this unit",IF(Q63="Select","",VLOOKUP(MID(Q63,1,3),'CII use onlyStudy aids per unit'!A:S,19,FALSE))))</f>
        <v/>
      </c>
      <c r="AD63" s="166" t="str">
        <f>IF(S63="Enrolment Plus",IF(VLOOKUP(MID(Q63,1,3),'CII use onlyStudy aids per unit'!A:R,17,FALSE)="Select","Included in Enrolment Plus","Not available for this unit"),IF(IF(Q63="Select","",VLOOKUP(MID(Q63,1,3),'CII use onlyStudy aids per unit'!A:R,17,FALSE))=0,"Not available for this unit",IF(Q63="Select","",VLOOKUP(MID(Q63,1,3),'CII use onlyStudy aids per unit'!A:R,17,FALSE))))</f>
        <v/>
      </c>
      <c r="AE63" s="19"/>
      <c r="AF63" s="190" t="str" cm="1">
        <f t="array" ref="AF63">IFERROR(_xlfn.IFS(N63="United Kingdom","UK",N63="UK","UK",N63="England","UK",N63="Scotland","UK",N63="Wales","UK",N63="Northern Ireland","UK",N63="N Ireland","UK"),"Other")</f>
        <v>Other</v>
      </c>
    </row>
    <row r="64" spans="1:32" s="49" customFormat="1" ht="36.75" customHeight="1">
      <c r="A64" s="47"/>
      <c r="B64" s="48"/>
      <c r="C64" s="179"/>
      <c r="D64" s="33" t="s">
        <v>57</v>
      </c>
      <c r="E64" s="36"/>
      <c r="F64" s="36"/>
      <c r="G64" s="53" t="s">
        <v>57</v>
      </c>
      <c r="H64" s="39"/>
      <c r="I64" s="37"/>
      <c r="J64" s="37"/>
      <c r="K64" s="97"/>
      <c r="L64" s="38"/>
      <c r="M64" s="38"/>
      <c r="N64" s="38"/>
      <c r="O64" s="62" t="s">
        <v>57</v>
      </c>
      <c r="P64" s="62" t="s">
        <v>57</v>
      </c>
      <c r="Q64" s="33" t="s">
        <v>57</v>
      </c>
      <c r="R64" s="147" t="s">
        <v>53</v>
      </c>
      <c r="S64" s="147" t="s">
        <v>57</v>
      </c>
      <c r="T64" s="173" t="s">
        <v>57</v>
      </c>
      <c r="U64" s="174" t="str">
        <f>IF(S64="Enrolment Plus","Included in Enrolment Plus",IF(S64="Enrolment","Included in Enrolment",IF(S64="Enrolment Plus",IF(VLOOKUP(MID(Q64,1,3),'CII use onlyStudy aids per unit'!A:P,7,FALSE)="Select","Included in Enrolment Plus","Not available for this unit"),IF(IF(Q64="Select","",VLOOKUP(MID(Q64,1,3),'CII use onlyStudy aids per unit'!A:P,7,FALSE))=0,"Not available for this unit",IF(Q64="Select","",VLOOKUP(MID(Q64,1,3),'CII use onlyStudy aids per unit'!A:P,7,FALSE))))))</f>
        <v/>
      </c>
      <c r="V64" s="165" t="str">
        <f>IF(S64="Enrolment Plus",IF(VLOOKUP(MID(Q64,1,3),'CII use onlyStudy aids per unit'!A:P,9,FALSE)="Select","Included in Enrolment Plus","Not available for this unit"),IF(IF(Q64="Select","",VLOOKUP(MID(Q64,1,3),'CII use onlyStudy aids per unit'!A:P,9,FALSE))=0,"Not available for this unit",IF(Q64="Select","",VLOOKUP(MID(Q64,1,3),'CII use onlyStudy aids per unit'!A:P,9,FALSE))))</f>
        <v/>
      </c>
      <c r="W64" s="165" t="str">
        <f>IF(S64="Enrolment Plus",IF(VLOOKUP(MID(Q64,1,3),'CII use onlyStudy aids per unit'!A:P,11,FALSE)="Select","Included in Enrolment Plus","Not available for this unit"),IF(IF(Q64="Select","",VLOOKUP(MID(Q64,1,3),'CII use onlyStudy aids per unit'!A:P,11,FALSE))=0,"Not available for this unit",IF(Q64="Select","",VLOOKUP(MID(Q64,1,3),'CII use onlyStudy aids per unit'!A:P,11,FALSE))))</f>
        <v/>
      </c>
      <c r="X64" s="165" t="str">
        <f>IF(S64="Enrolment Plus",IF(VLOOKUP(MID(Q64,1,3),'CII use onlyStudy aids per unit'!A:P,13,FALSE)="Select","Included in Enrolment Plus","Not available for this unit"),IF(IF(Q64="Select","",VLOOKUP(MID(Q64,1,3),'CII use onlyStudy aids per unit'!A:P,13,FALSE))=0,"Not available for this unit",IF(Q64="Select","",VLOOKUP(MID(Q64,1,3),'CII use onlyStudy aids per unit'!A:P,13,FALSE))))</f>
        <v/>
      </c>
      <c r="Y64" s="165" t="str">
        <f>IF(S64="Enrolment Plus",IF(VLOOKUP(MID(Q64,1,3),'CII use onlyStudy aids per unit'!A:P,14,FALSE)="Select","Included in Enrolment Plus","Not available for this unit"),IF(IF(Q64="Select","",VLOOKUP(MID(Q64,1,3),'CII use onlyStudy aids per unit'!A:P,14,FALSE))=0,"Not available for this unit",IF(Q64="Select","",VLOOKUP(MID(Q64,1,3),'CII use onlyStudy aids per unit'!A:P,14,FALSE))))</f>
        <v/>
      </c>
      <c r="Z64" s="165" t="str">
        <f>IF(S64="Enrolment Plus",IF(VLOOKUP(MID(Q64,1,3),'CII use onlyStudy aids per unit'!A:P,15,FALSE)="Select","Included in Enrolment Plus","Not available for this unit"),IF(IF(Q64="Select","",VLOOKUP(MID(Q64,1,3),'CII use onlyStudy aids per unit'!A:P,15,FALSE))=0,"Not available for this unit",IF(Q64="Select","",VLOOKUP(MID(Q64,1,3),'CII use onlyStudy aids per unit'!A:P,15,FALSE))))</f>
        <v/>
      </c>
      <c r="AA64" s="165" t="str">
        <f>IF(S64="Enrolment Plus",IF(VLOOKUP(MID(Q64,1,3),'CII use onlyStudy aids per unit'!A:P,16,FALSE)="Select","Included in Enrolment Plus","Not available for this unit"),IF(IF(Q64="Select","",VLOOKUP(MID(Q64,1,3),'CII use onlyStudy aids per unit'!A:P,16,FALSE))=0,"Not available for this unit",IF(Q64="Select","",VLOOKUP(MID(Q64,1,3),'CII use onlyStudy aids per unit'!A:P,16,FALSE))))</f>
        <v/>
      </c>
      <c r="AB64" s="165" t="str">
        <f>IF(S64="Enrolment Plus",IF(VLOOKUP(MID(Q64,1,3),'CII use onlyStudy aids per unit'!A:P,6,FALSE)="Select","Included in Enrolment Plus","Not available for this unit"),IF(IF(Q64="Select","",VLOOKUP(MID(Q64,1,3),'CII use onlyStudy aids per unit'!A:P,6,FALSE))=0,"Not available for this unit",IF(Q64="Select","",VLOOKUP(MID(Q64,1,3),'CII use onlyStudy aids per unit'!A:P,6,FALSE))))</f>
        <v/>
      </c>
      <c r="AC64" s="165" t="str">
        <f>IF(S64="Enrolment Plus",IF(VLOOKUP(MID(Q64,1,3),'CII use onlyStudy aids per unit'!A:S,19,FALSE)="Select","Included in Enrolment Plus","Not available for this unit"),IF(IF(Q64="Select","",VLOOKUP(MID(Q64,1,3),'CII use onlyStudy aids per unit'!A:S,19,FALSE))=0,"Not available for this unit",IF(Q64="Select","",VLOOKUP(MID(Q64,1,3),'CII use onlyStudy aids per unit'!A:S,19,FALSE))))</f>
        <v/>
      </c>
      <c r="AD64" s="166" t="str">
        <f>IF(S64="Enrolment Plus",IF(VLOOKUP(MID(Q64,1,3),'CII use onlyStudy aids per unit'!A:R,17,FALSE)="Select","Included in Enrolment Plus","Not available for this unit"),IF(IF(Q64="Select","",VLOOKUP(MID(Q64,1,3),'CII use onlyStudy aids per unit'!A:R,17,FALSE))=0,"Not available for this unit",IF(Q64="Select","",VLOOKUP(MID(Q64,1,3),'CII use onlyStudy aids per unit'!A:R,17,FALSE))))</f>
        <v/>
      </c>
      <c r="AE64" s="19"/>
      <c r="AF64" s="190" t="str" cm="1">
        <f t="array" ref="AF64">IFERROR(_xlfn.IFS(N64="United Kingdom","UK",N64="UK","UK",N64="England","UK",N64="Scotland","UK",N64="Wales","UK",N64="Northern Ireland","UK",N64="N Ireland","UK"),"Other")</f>
        <v>Other</v>
      </c>
    </row>
    <row r="65" spans="1:32" s="49" customFormat="1" ht="36.75" customHeight="1">
      <c r="A65" s="47"/>
      <c r="B65" s="48"/>
      <c r="C65" s="179"/>
      <c r="D65" s="33" t="s">
        <v>57</v>
      </c>
      <c r="E65" s="36"/>
      <c r="F65" s="36"/>
      <c r="G65" s="53" t="s">
        <v>57</v>
      </c>
      <c r="H65" s="39"/>
      <c r="I65" s="37"/>
      <c r="J65" s="37"/>
      <c r="K65" s="97"/>
      <c r="L65" s="38"/>
      <c r="M65" s="38"/>
      <c r="N65" s="38"/>
      <c r="O65" s="62" t="s">
        <v>57</v>
      </c>
      <c r="P65" s="62" t="s">
        <v>57</v>
      </c>
      <c r="Q65" s="33" t="s">
        <v>57</v>
      </c>
      <c r="R65" s="147" t="s">
        <v>53</v>
      </c>
      <c r="S65" s="147" t="s">
        <v>57</v>
      </c>
      <c r="T65" s="173" t="s">
        <v>57</v>
      </c>
      <c r="U65" s="174" t="str">
        <f>IF(S65="Enrolment Plus","Included in Enrolment Plus",IF(S65="Enrolment","Included in Enrolment",IF(S65="Enrolment Plus",IF(VLOOKUP(MID(Q65,1,3),'CII use onlyStudy aids per unit'!A:P,7,FALSE)="Select","Included in Enrolment Plus","Not available for this unit"),IF(IF(Q65="Select","",VLOOKUP(MID(Q65,1,3),'CII use onlyStudy aids per unit'!A:P,7,FALSE))=0,"Not available for this unit",IF(Q65="Select","",VLOOKUP(MID(Q65,1,3),'CII use onlyStudy aids per unit'!A:P,7,FALSE))))))</f>
        <v/>
      </c>
      <c r="V65" s="165" t="str">
        <f>IF(S65="Enrolment Plus",IF(VLOOKUP(MID(Q65,1,3),'CII use onlyStudy aids per unit'!A:P,9,FALSE)="Select","Included in Enrolment Plus","Not available for this unit"),IF(IF(Q65="Select","",VLOOKUP(MID(Q65,1,3),'CII use onlyStudy aids per unit'!A:P,9,FALSE))=0,"Not available for this unit",IF(Q65="Select","",VLOOKUP(MID(Q65,1,3),'CII use onlyStudy aids per unit'!A:P,9,FALSE))))</f>
        <v/>
      </c>
      <c r="W65" s="165" t="str">
        <f>IF(S65="Enrolment Plus",IF(VLOOKUP(MID(Q65,1,3),'CII use onlyStudy aids per unit'!A:P,11,FALSE)="Select","Included in Enrolment Plus","Not available for this unit"),IF(IF(Q65="Select","",VLOOKUP(MID(Q65,1,3),'CII use onlyStudy aids per unit'!A:P,11,FALSE))=0,"Not available for this unit",IF(Q65="Select","",VLOOKUP(MID(Q65,1,3),'CII use onlyStudy aids per unit'!A:P,11,FALSE))))</f>
        <v/>
      </c>
      <c r="X65" s="165" t="str">
        <f>IF(S65="Enrolment Plus",IF(VLOOKUP(MID(Q65,1,3),'CII use onlyStudy aids per unit'!A:P,13,FALSE)="Select","Included in Enrolment Plus","Not available for this unit"),IF(IF(Q65="Select","",VLOOKUP(MID(Q65,1,3),'CII use onlyStudy aids per unit'!A:P,13,FALSE))=0,"Not available for this unit",IF(Q65="Select","",VLOOKUP(MID(Q65,1,3),'CII use onlyStudy aids per unit'!A:P,13,FALSE))))</f>
        <v/>
      </c>
      <c r="Y65" s="165" t="str">
        <f>IF(S65="Enrolment Plus",IF(VLOOKUP(MID(Q65,1,3),'CII use onlyStudy aids per unit'!A:P,14,FALSE)="Select","Included in Enrolment Plus","Not available for this unit"),IF(IF(Q65="Select","",VLOOKUP(MID(Q65,1,3),'CII use onlyStudy aids per unit'!A:P,14,FALSE))=0,"Not available for this unit",IF(Q65="Select","",VLOOKUP(MID(Q65,1,3),'CII use onlyStudy aids per unit'!A:P,14,FALSE))))</f>
        <v/>
      </c>
      <c r="Z65" s="165" t="str">
        <f>IF(S65="Enrolment Plus",IF(VLOOKUP(MID(Q65,1,3),'CII use onlyStudy aids per unit'!A:P,15,FALSE)="Select","Included in Enrolment Plus","Not available for this unit"),IF(IF(Q65="Select","",VLOOKUP(MID(Q65,1,3),'CII use onlyStudy aids per unit'!A:P,15,FALSE))=0,"Not available for this unit",IF(Q65="Select","",VLOOKUP(MID(Q65,1,3),'CII use onlyStudy aids per unit'!A:P,15,FALSE))))</f>
        <v/>
      </c>
      <c r="AA65" s="165" t="str">
        <f>IF(S65="Enrolment Plus",IF(VLOOKUP(MID(Q65,1,3),'CII use onlyStudy aids per unit'!A:P,16,FALSE)="Select","Included in Enrolment Plus","Not available for this unit"),IF(IF(Q65="Select","",VLOOKUP(MID(Q65,1,3),'CII use onlyStudy aids per unit'!A:P,16,FALSE))=0,"Not available for this unit",IF(Q65="Select","",VLOOKUP(MID(Q65,1,3),'CII use onlyStudy aids per unit'!A:P,16,FALSE))))</f>
        <v/>
      </c>
      <c r="AB65" s="165" t="str">
        <f>IF(S65="Enrolment Plus",IF(VLOOKUP(MID(Q65,1,3),'CII use onlyStudy aids per unit'!A:P,6,FALSE)="Select","Included in Enrolment Plus","Not available for this unit"),IF(IF(Q65="Select","",VLOOKUP(MID(Q65,1,3),'CII use onlyStudy aids per unit'!A:P,6,FALSE))=0,"Not available for this unit",IF(Q65="Select","",VLOOKUP(MID(Q65,1,3),'CII use onlyStudy aids per unit'!A:P,6,FALSE))))</f>
        <v/>
      </c>
      <c r="AC65" s="165" t="str">
        <f>IF(S65="Enrolment Plus",IF(VLOOKUP(MID(Q65,1,3),'CII use onlyStudy aids per unit'!A:S,19,FALSE)="Select","Included in Enrolment Plus","Not available for this unit"),IF(IF(Q65="Select","",VLOOKUP(MID(Q65,1,3),'CII use onlyStudy aids per unit'!A:S,19,FALSE))=0,"Not available for this unit",IF(Q65="Select","",VLOOKUP(MID(Q65,1,3),'CII use onlyStudy aids per unit'!A:S,19,FALSE))))</f>
        <v/>
      </c>
      <c r="AD65" s="166" t="str">
        <f>IF(S65="Enrolment Plus",IF(VLOOKUP(MID(Q65,1,3),'CII use onlyStudy aids per unit'!A:R,17,FALSE)="Select","Included in Enrolment Plus","Not available for this unit"),IF(IF(Q65="Select","",VLOOKUP(MID(Q65,1,3),'CII use onlyStudy aids per unit'!A:R,17,FALSE))=0,"Not available for this unit",IF(Q65="Select","",VLOOKUP(MID(Q65,1,3),'CII use onlyStudy aids per unit'!A:R,17,FALSE))))</f>
        <v/>
      </c>
      <c r="AE65" s="19"/>
      <c r="AF65" s="190" t="str" cm="1">
        <f t="array" ref="AF65">IFERROR(_xlfn.IFS(N65="United Kingdom","UK",N65="UK","UK",N65="England","UK",N65="Scotland","UK",N65="Wales","UK",N65="Northern Ireland","UK",N65="N Ireland","UK"),"Other")</f>
        <v>Other</v>
      </c>
    </row>
    <row r="66" spans="1:32" s="49" customFormat="1" ht="36.75" customHeight="1" thickBot="1">
      <c r="A66" s="47"/>
      <c r="B66" s="48"/>
      <c r="C66" s="180"/>
      <c r="D66" s="181" t="s">
        <v>57</v>
      </c>
      <c r="E66" s="137"/>
      <c r="F66" s="137"/>
      <c r="G66" s="138" t="s">
        <v>57</v>
      </c>
      <c r="H66" s="139"/>
      <c r="I66" s="140"/>
      <c r="J66" s="140"/>
      <c r="K66" s="141"/>
      <c r="L66" s="142"/>
      <c r="M66" s="142"/>
      <c r="N66" s="142"/>
      <c r="O66" s="182" t="s">
        <v>57</v>
      </c>
      <c r="P66" s="182" t="s">
        <v>57</v>
      </c>
      <c r="Q66" s="181" t="s">
        <v>57</v>
      </c>
      <c r="R66" s="148" t="s">
        <v>53</v>
      </c>
      <c r="S66" s="148" t="s">
        <v>57</v>
      </c>
      <c r="T66" s="194" t="s">
        <v>57</v>
      </c>
      <c r="U66" s="191" t="str">
        <f>IF(S66="Enrolment Plus","Included in Enrolment Plus",IF(S66="Enrolment","Included in Enrolment",IF(S66="Enrolment Plus",IF(VLOOKUP(MID(Q66,1,3),'CII use onlyStudy aids per unit'!A:P,7,FALSE)="Select","Included in Enrolment Plus","Not available for this unit"),IF(IF(Q66="Select","",VLOOKUP(MID(Q66,1,3),'CII use onlyStudy aids per unit'!A:P,7,FALSE))=0,"Not available for this unit",IF(Q66="Select","",VLOOKUP(MID(Q66,1,3),'CII use onlyStudy aids per unit'!A:P,7,FALSE))))))</f>
        <v/>
      </c>
      <c r="V66" s="192" t="str">
        <f>IF(S66="Enrolment Plus",IF(VLOOKUP(MID(Q66,1,3),'CII use onlyStudy aids per unit'!A:P,9,FALSE)="Select","Included in Enrolment Plus","Not available for this unit"),IF(IF(Q66="Select","",VLOOKUP(MID(Q66,1,3),'CII use onlyStudy aids per unit'!A:P,9,FALSE))=0,"Not available for this unit",IF(Q66="Select","",VLOOKUP(MID(Q66,1,3),'CII use onlyStudy aids per unit'!A:P,9,FALSE))))</f>
        <v/>
      </c>
      <c r="W66" s="192" t="str">
        <f>IF(S66="Enrolment Plus",IF(VLOOKUP(MID(Q66,1,3),'CII use onlyStudy aids per unit'!A:P,11,FALSE)="Select","Included in Enrolment Plus","Not available for this unit"),IF(IF(Q66="Select","",VLOOKUP(MID(Q66,1,3),'CII use onlyStudy aids per unit'!A:P,11,FALSE))=0,"Not available for this unit",IF(Q66="Select","",VLOOKUP(MID(Q66,1,3),'CII use onlyStudy aids per unit'!A:P,11,FALSE))))</f>
        <v/>
      </c>
      <c r="X66" s="192" t="str">
        <f>IF(S66="Enrolment Plus",IF(VLOOKUP(MID(Q66,1,3),'CII use onlyStudy aids per unit'!A:P,13,FALSE)="Select","Included in Enrolment Plus","Not available for this unit"),IF(IF(Q66="Select","",VLOOKUP(MID(Q66,1,3),'CII use onlyStudy aids per unit'!A:P,13,FALSE))=0,"Not available for this unit",IF(Q66="Select","",VLOOKUP(MID(Q66,1,3),'CII use onlyStudy aids per unit'!A:P,13,FALSE))))</f>
        <v/>
      </c>
      <c r="Y66" s="192" t="str">
        <f>IF(S66="Enrolment Plus",IF(VLOOKUP(MID(Q66,1,3),'CII use onlyStudy aids per unit'!A:P,14,FALSE)="Select","Included in Enrolment Plus","Not available for this unit"),IF(IF(Q66="Select","",VLOOKUP(MID(Q66,1,3),'CII use onlyStudy aids per unit'!A:P,14,FALSE))=0,"Not available for this unit",IF(Q66="Select","",VLOOKUP(MID(Q66,1,3),'CII use onlyStudy aids per unit'!A:P,14,FALSE))))</f>
        <v/>
      </c>
      <c r="Z66" s="192" t="str">
        <f>IF(S66="Enrolment Plus",IF(VLOOKUP(MID(Q66,1,3),'CII use onlyStudy aids per unit'!A:P,15,FALSE)="Select","Included in Enrolment Plus","Not available for this unit"),IF(IF(Q66="Select","",VLOOKUP(MID(Q66,1,3),'CII use onlyStudy aids per unit'!A:P,15,FALSE))=0,"Not available for this unit",IF(Q66="Select","",VLOOKUP(MID(Q66,1,3),'CII use onlyStudy aids per unit'!A:P,15,FALSE))))</f>
        <v/>
      </c>
      <c r="AA66" s="192" t="str">
        <f>IF(S66="Enrolment Plus",IF(VLOOKUP(MID(Q66,1,3),'CII use onlyStudy aids per unit'!A:P,16,FALSE)="Select","Included in Enrolment Plus","Not available for this unit"),IF(IF(Q66="Select","",VLOOKUP(MID(Q66,1,3),'CII use onlyStudy aids per unit'!A:P,16,FALSE))=0,"Not available for this unit",IF(Q66="Select","",VLOOKUP(MID(Q66,1,3),'CII use onlyStudy aids per unit'!A:P,16,FALSE))))</f>
        <v/>
      </c>
      <c r="AB66" s="192" t="str">
        <f>IF(S66="Enrolment Plus",IF(VLOOKUP(MID(Q66,1,3),'CII use onlyStudy aids per unit'!A:P,6,FALSE)="Select","Included in Enrolment Plus","Not available for this unit"),IF(IF(Q66="Select","",VLOOKUP(MID(Q66,1,3),'CII use onlyStudy aids per unit'!A:P,6,FALSE))=0,"Not available for this unit",IF(Q66="Select","",VLOOKUP(MID(Q66,1,3),'CII use onlyStudy aids per unit'!A:P,6,FALSE))))</f>
        <v/>
      </c>
      <c r="AC66" s="192" t="str">
        <f>IF(S66="Enrolment Plus",IF(VLOOKUP(MID(Q66,1,3),'CII use onlyStudy aids per unit'!A:S,19,FALSE)="Select","Included in Enrolment Plus","Not available for this unit"),IF(IF(Q66="Select","",VLOOKUP(MID(Q66,1,3),'CII use onlyStudy aids per unit'!A:S,19,FALSE))=0,"Not available for this unit",IF(Q66="Select","",VLOOKUP(MID(Q66,1,3),'CII use onlyStudy aids per unit'!A:S,19,FALSE))))</f>
        <v/>
      </c>
      <c r="AD66" s="193" t="str">
        <f>IF(S66="Enrolment Plus",IF(VLOOKUP(MID(Q66,1,3),'CII use onlyStudy aids per unit'!A:R,17,FALSE)="Select","Included in Enrolment Plus","Not available for this unit"),IF(IF(Q66="Select","",VLOOKUP(MID(Q66,1,3),'CII use onlyStudy aids per unit'!A:R,17,FALSE))=0,"Not available for this unit",IF(Q66="Select","",VLOOKUP(MID(Q66,1,3),'CII use onlyStudy aids per unit'!A:R,17,FALSE))))</f>
        <v/>
      </c>
      <c r="AE66" s="19"/>
      <c r="AF66" s="190" t="str" cm="1">
        <f t="array" ref="AF66">IFERROR(_xlfn.IFS(N66="United Kingdom","UK",N66="UK","UK",N66="England","UK",N66="Scotland","UK",N66="Wales","UK",N66="Northern Ireland","UK",N66="N Ireland","UK"),"Other")</f>
        <v>Other</v>
      </c>
    </row>
    <row r="67" spans="1:32" ht="15.75" customHeight="1">
      <c r="C67" s="50"/>
      <c r="D67" s="50"/>
      <c r="J67" s="35"/>
      <c r="K67" s="34"/>
      <c r="L67" s="34"/>
      <c r="M67" s="34"/>
      <c r="N67" s="34"/>
      <c r="O67" s="35"/>
    </row>
    <row r="68" spans="1:32" ht="15.75" customHeight="1">
      <c r="C68" s="50"/>
      <c r="D68" s="50"/>
      <c r="J68" s="35"/>
      <c r="K68" s="34"/>
      <c r="L68" s="34"/>
      <c r="M68" s="34"/>
      <c r="N68" s="34"/>
      <c r="O68" s="34"/>
      <c r="P68" s="52"/>
    </row>
  </sheetData>
  <sheetProtection formatColumns="0" insertRows="0" deleteRows="0" selectLockedCells="1"/>
  <dataConsolidate/>
  <mergeCells count="13">
    <mergeCell ref="C13:Q14"/>
    <mergeCell ref="I11:J11"/>
    <mergeCell ref="C6:J6"/>
    <mergeCell ref="C8:O8"/>
    <mergeCell ref="Q11:W11"/>
    <mergeCell ref="C9:O9"/>
    <mergeCell ref="C11:D11"/>
    <mergeCell ref="E11:F11"/>
    <mergeCell ref="K6:M6"/>
    <mergeCell ref="L11:O11"/>
    <mergeCell ref="R13:AD14"/>
    <mergeCell ref="W6:AD6"/>
    <mergeCell ref="N6:V6"/>
  </mergeCells>
  <phoneticPr fontId="4" type="noConversion"/>
  <conditionalFormatting sqref="C16:C66">
    <cfRule type="expression" dxfId="36" priority="15">
      <formula>AND(ISBLANK(C16),NOT(ISBLANK(F16)))</formula>
    </cfRule>
    <cfRule type="expression" dxfId="35" priority="14">
      <formula>AND(ISBLANK(C16),NOT(ISBLANK(E16)))</formula>
    </cfRule>
  </conditionalFormatting>
  <conditionalFormatting sqref="D16:D66">
    <cfRule type="expression" dxfId="34" priority="16">
      <formula>AND(D16="Select",NOT(ISBLANK(E16)))</formula>
    </cfRule>
    <cfRule type="expression" dxfId="33" priority="17">
      <formula>AND(D16="Select",NOT(ISBLANK(F16)))</formula>
    </cfRule>
  </conditionalFormatting>
  <conditionalFormatting sqref="E16:E66">
    <cfRule type="expression" dxfId="32" priority="18">
      <formula>AND(ISBLANK(E16),NOT(ISBLANK(F16)))</formula>
    </cfRule>
  </conditionalFormatting>
  <conditionalFormatting sqref="E11:F11">
    <cfRule type="expression" dxfId="31" priority="1">
      <formula>ISBLANK(E11)</formula>
    </cfRule>
  </conditionalFormatting>
  <conditionalFormatting sqref="F16:F66">
    <cfRule type="expression" dxfId="30" priority="19">
      <formula>AND(ISBLANK(F16),NOT(ISBLANK(E16)))</formula>
    </cfRule>
  </conditionalFormatting>
  <conditionalFormatting sqref="G16:G66">
    <cfRule type="expression" dxfId="29" priority="21">
      <formula>AND(G16="Select",NOT(ISBLANK(F16)))</formula>
    </cfRule>
    <cfRule type="expression" dxfId="28" priority="29">
      <formula>AND(G16="Select",NOT(ISBLANK(E16)))</formula>
    </cfRule>
  </conditionalFormatting>
  <conditionalFormatting sqref="H16:H66">
    <cfRule type="expression" dxfId="27" priority="41">
      <formula>AND(ISBLANK(H16),NOT(ISBLANK(F16)))</formula>
    </cfRule>
  </conditionalFormatting>
  <conditionalFormatting sqref="H16:I66">
    <cfRule type="expression" dxfId="26" priority="42">
      <formula>AND(ISBLANK(H16),NOT(ISBLANK(E16)))</formula>
    </cfRule>
  </conditionalFormatting>
  <conditionalFormatting sqref="I11">
    <cfRule type="expression" dxfId="25" priority="2">
      <formula>ISBLANK(I11)</formula>
    </cfRule>
  </conditionalFormatting>
  <conditionalFormatting sqref="I16:I66">
    <cfRule type="expression" dxfId="24" priority="47">
      <formula>AND(ISBLANK(I16),NOT(ISBLANK(E16)))</formula>
    </cfRule>
  </conditionalFormatting>
  <conditionalFormatting sqref="J16:J66">
    <cfRule type="expression" dxfId="23" priority="53">
      <formula>AND(ISBLANK(J16),ISBLANK(K16),NOT(ISBLANK(E16)))</formula>
    </cfRule>
    <cfRule type="expression" dxfId="22" priority="55">
      <formula>AND(ISBLANK(J16),ISBLANK(K16),NOT(ISBLANK(F16)))</formula>
    </cfRule>
  </conditionalFormatting>
  <conditionalFormatting sqref="K16:K66">
    <cfRule type="expression" dxfId="21" priority="58">
      <formula>AND(ISBLANK(J16),ISBLANK(K16),NOT(ISBLANK(E16)))</formula>
    </cfRule>
    <cfRule type="expression" dxfId="20" priority="59">
      <formula>AND(ISBLANK(J16),ISBLANK(K16),NOT(ISBLANK(F16)))</formula>
    </cfRule>
  </conditionalFormatting>
  <conditionalFormatting sqref="L11">
    <cfRule type="expression" dxfId="19" priority="3">
      <formula>ISBLANK(L11)</formula>
    </cfRule>
  </conditionalFormatting>
  <conditionalFormatting sqref="L16:L66">
    <cfRule type="expression" dxfId="18" priority="60">
      <formula>AND(ISBLANK(L16),NOT(ISBLANK(F16)))</formula>
    </cfRule>
  </conditionalFormatting>
  <conditionalFormatting sqref="L16:M66">
    <cfRule type="expression" dxfId="17" priority="61">
      <formula>AND(ISBLANK(L16),NOT(ISBLANK(E16)))</formula>
    </cfRule>
  </conditionalFormatting>
  <conditionalFormatting sqref="M16:N66">
    <cfRule type="expression" dxfId="16" priority="62">
      <formula>AND(ISBLANK(M16),NOT(ISBLANK(E16)))</formula>
    </cfRule>
  </conditionalFormatting>
  <conditionalFormatting sqref="N16:N66">
    <cfRule type="expression" dxfId="15" priority="64">
      <formula>AND(ISBLANK(N16),NOT(ISBLANK(E16)))</formula>
    </cfRule>
  </conditionalFormatting>
  <conditionalFormatting sqref="O16:O66">
    <cfRule type="expression" dxfId="14" priority="68">
      <formula>AND(O16="Select",NOT(ISBLANK(F16)))</formula>
    </cfRule>
  </conditionalFormatting>
  <conditionalFormatting sqref="O16:P66">
    <cfRule type="expression" dxfId="13" priority="81">
      <formula>AND(O16="Select",NOT(ISBLANK(E16)))</formula>
    </cfRule>
  </conditionalFormatting>
  <conditionalFormatting sqref="P16:P66">
    <cfRule type="expression" dxfId="12" priority="93">
      <formula>AND(P16="Select",NOT(ISBLANK(E16)))</formula>
    </cfRule>
  </conditionalFormatting>
  <conditionalFormatting sqref="Q16:Q66">
    <cfRule type="expression" dxfId="11" priority="94">
      <formula>AND(Q16="Select",NOT(ISBLANK(F16)),NOT(P16="Select"))</formula>
    </cfRule>
    <cfRule type="expression" dxfId="10" priority="95">
      <formula>AND(Q16="Select",NOT(ISBLANK(E16)),NOT(P16="Select"))</formula>
    </cfRule>
  </conditionalFormatting>
  <conditionalFormatting sqref="S16:S66">
    <cfRule type="expression" dxfId="9" priority="102">
      <formula>AND(S16="Select",NOT(ISBLANK(F16)),NOT(Q16="Select"))</formula>
    </cfRule>
    <cfRule type="expression" dxfId="8" priority="103">
      <formula>AND(S16="Select",NOT(ISBLANK(E16)),NOT(Q16="Select"))</formula>
    </cfRule>
  </conditionalFormatting>
  <conditionalFormatting sqref="T16:T66">
    <cfRule type="expression" dxfId="7" priority="104">
      <formula>AND(T16="Select",NOT(ISBLANK(E16)))</formula>
    </cfRule>
    <cfRule type="expression" dxfId="6" priority="105">
      <formula>AND(T16="Select",NOT(ISBLANK(F16)))</formula>
    </cfRule>
  </conditionalFormatting>
  <conditionalFormatting sqref="U16:AD66">
    <cfRule type="cellIs" dxfId="5" priority="4" operator="equal">
      <formula>"Included in Enrolment"</formula>
    </cfRule>
    <cfRule type="cellIs" dxfId="4" priority="5" operator="equal">
      <formula>"Included in Enrolment Plus"</formula>
    </cfRule>
    <cfRule type="cellIs" dxfId="3" priority="6" operator="equal">
      <formula>"Add to order"</formula>
    </cfRule>
    <cfRule type="cellIs" dxfId="2" priority="7" operator="equal">
      <formula>"Not available for this unit"</formula>
    </cfRule>
    <cfRule type="expression" dxfId="1" priority="12">
      <formula>$S16="Assessment only"</formula>
    </cfRule>
    <cfRule type="expression" dxfId="0" priority="13">
      <formula>$Q16="Select"</formula>
    </cfRule>
  </conditionalFormatting>
  <dataValidations count="9">
    <dataValidation type="list" allowBlank="1" showInputMessage="1" showErrorMessage="1" sqref="D16:D66" xr:uid="{00000000-0002-0000-0000-000003000000}">
      <formula1>Titles</formula1>
    </dataValidation>
    <dataValidation type="list" allowBlank="1" showInputMessage="1" showErrorMessage="1" sqref="G16:G66" xr:uid="{5861E1DA-508D-4D72-8BB7-72C837A115D1}">
      <formula1>Gender</formula1>
    </dataValidation>
    <dataValidation type="list" allowBlank="1" showInputMessage="1" showErrorMessage="1" sqref="O16:O66" xr:uid="{8A517991-1000-4A52-9E92-0B220081A01C}">
      <formula1>Delivery_Address_type</formula1>
    </dataValidation>
    <dataValidation type="list" allowBlank="1" showInputMessage="1" showErrorMessage="1" sqref="P16:P66" xr:uid="{1522A1AC-15E0-4D15-8C07-2C669319A798}">
      <formula1>Unit_Type</formula1>
    </dataValidation>
    <dataValidation type="list" allowBlank="1" showInputMessage="1" showErrorMessage="1" sqref="Q16:Q66" xr:uid="{231A049D-15E0-4EAB-BCE4-9C1A333B3227}">
      <formula1>INDIRECT(SUBSTITUTE(P16," ","_"))</formula1>
    </dataValidation>
    <dataValidation type="list" allowBlank="1" showInputMessage="1" showErrorMessage="1" sqref="R16:R66" xr:uid="{D6FB4D2B-4536-48CA-8B86-B80AE4DC31A6}">
      <formula1>"Current edition,Following edition"</formula1>
    </dataValidation>
    <dataValidation type="list" allowBlank="1" showInputMessage="1" showErrorMessage="1" sqref="U16:AD66" xr:uid="{650AC090-E547-4674-8501-A5DC8CA11C37}">
      <formula1>Study_Aid_Picker</formula1>
    </dataValidation>
    <dataValidation type="list" allowBlank="1" showInputMessage="1" showErrorMessage="1" sqref="S16:S66" xr:uid="{EC0CE5D3-C0A3-4D92-B5A3-8A5A00FE71DC}">
      <formula1>INDIRECT("OTdropdown"&amp;MID($Q16,1,3))</formula1>
    </dataValidation>
    <dataValidation type="list" allowBlank="1" showInputMessage="1" showErrorMessage="1" sqref="T16:T66" xr:uid="{148EF275-102E-40C2-AFDC-9D6BC17FB81C}">
      <formula1>INDIRECT("Order_Format_"&amp;AF16)</formula1>
    </dataValidation>
  </dataValidations>
  <printOptions horizontalCentered="1"/>
  <pageMargins left="0.7" right="0.7" top="0.75" bottom="0.75" header="0.3" footer="0.3"/>
  <pageSetup paperSize="9" scale="25" fitToHeight="9" orientation="landscape" r:id="rId1"/>
  <headerFooter alignWithMargins="0">
    <oddHeader>&amp;L&amp;12FS corporate order form - &amp;"Arial,Bold"Orders by candidate &amp;"Arial,Regular"(08/13)&amp;R&amp;P</oddHeader>
  </headerFooter>
  <rowBreaks count="3" manualBreakCount="3">
    <brk id="24" max="16383" man="1"/>
    <brk id="41" max="16383" man="1"/>
    <brk id="5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8B57-431A-4B28-9D4E-EC9D08ADB9BF}">
  <sheetPr>
    <tabColor rgb="FF00B050"/>
    <pageSetUpPr fitToPage="1"/>
  </sheetPr>
  <dimension ref="A1:J2212"/>
  <sheetViews>
    <sheetView showWhiteSpace="0" zoomScale="90" zoomScaleNormal="90" zoomScaleSheetLayoutView="90" zoomScalePageLayoutView="85" workbookViewId="0">
      <selection activeCell="F17" sqref="F17:G17"/>
    </sheetView>
  </sheetViews>
  <sheetFormatPr defaultColWidth="8.7109375" defaultRowHeight="12.75"/>
  <cols>
    <col min="1" max="1" width="3.140625" style="98" customWidth="1"/>
    <col min="2" max="2" width="3.85546875" style="98" customWidth="1"/>
    <col min="3" max="3" width="20" style="99" customWidth="1"/>
    <col min="4" max="4" width="13" style="99" customWidth="1"/>
    <col min="5" max="5" width="10.140625" style="99" customWidth="1"/>
    <col min="6" max="6" width="16.5703125" style="100" customWidth="1"/>
    <col min="7" max="7" width="23" style="100" customWidth="1"/>
    <col min="8" max="8" width="19.7109375" style="100" customWidth="1"/>
    <col min="9" max="9" width="24" style="100" customWidth="1"/>
    <col min="10" max="10" width="18.42578125" style="101" customWidth="1"/>
    <col min="11" max="16384" width="8.7109375" style="98"/>
  </cols>
  <sheetData>
    <row r="1" spans="1:10" ht="6.75" customHeight="1"/>
    <row r="2" spans="1:10">
      <c r="B2" s="102"/>
      <c r="C2" s="103"/>
      <c r="D2" s="103"/>
      <c r="E2" s="103"/>
      <c r="F2" s="104"/>
      <c r="G2" s="104"/>
      <c r="H2" s="104"/>
      <c r="I2" s="104"/>
      <c r="J2" s="105"/>
    </row>
    <row r="3" spans="1:10" ht="33.75">
      <c r="B3" s="106"/>
      <c r="C3" s="107"/>
      <c r="D3" s="108" t="s">
        <v>58</v>
      </c>
      <c r="F3" s="109"/>
      <c r="G3" s="109"/>
      <c r="H3" s="109"/>
      <c r="I3" s="109"/>
      <c r="J3" s="98"/>
    </row>
    <row r="4" spans="1:10" ht="15">
      <c r="B4" s="106"/>
      <c r="D4" s="110"/>
      <c r="F4" s="98"/>
      <c r="G4" s="98"/>
      <c r="H4" s="98"/>
      <c r="I4" s="98"/>
      <c r="J4" s="100"/>
    </row>
    <row r="5" spans="1:10" ht="9" customHeight="1" thickBot="1">
      <c r="B5" s="106"/>
      <c r="C5" s="111"/>
      <c r="D5" s="112"/>
      <c r="E5" s="111"/>
      <c r="F5" s="113"/>
      <c r="G5" s="113"/>
      <c r="H5" s="113"/>
      <c r="I5" s="113"/>
      <c r="J5" s="114"/>
    </row>
    <row r="6" spans="1:10" ht="78.95" customHeight="1" thickBot="1">
      <c r="A6" s="115"/>
      <c r="B6" s="116"/>
      <c r="C6" s="243" t="s">
        <v>59</v>
      </c>
      <c r="D6" s="244"/>
      <c r="E6" s="244"/>
      <c r="F6" s="244"/>
      <c r="G6" s="244"/>
      <c r="H6" s="244"/>
      <c r="I6" s="244"/>
      <c r="J6" s="244"/>
    </row>
    <row r="7" spans="1:10" ht="27" customHeight="1" thickBot="1">
      <c r="A7" s="115"/>
      <c r="B7" s="116"/>
      <c r="C7" s="245" t="s">
        <v>5</v>
      </c>
      <c r="D7" s="245"/>
      <c r="E7" s="246"/>
      <c r="F7" s="246"/>
      <c r="G7" s="246"/>
      <c r="H7" s="246"/>
      <c r="I7" s="246"/>
      <c r="J7" s="246"/>
    </row>
    <row r="8" spans="1:10" ht="13.5" thickBot="1">
      <c r="A8" s="115"/>
      <c r="B8" s="116"/>
      <c r="C8" s="247"/>
      <c r="D8" s="248"/>
      <c r="E8" s="248"/>
      <c r="F8" s="248"/>
      <c r="G8" s="248"/>
      <c r="H8" s="248"/>
      <c r="I8" s="248"/>
      <c r="J8" s="249"/>
    </row>
    <row r="9" spans="1:10" ht="30" customHeight="1">
      <c r="A9" s="117"/>
      <c r="B9" s="118"/>
      <c r="C9" s="250" t="s">
        <v>60</v>
      </c>
      <c r="D9" s="250"/>
      <c r="E9" s="130"/>
      <c r="F9" s="251" t="s">
        <v>8</v>
      </c>
      <c r="G9" s="251"/>
      <c r="H9" s="131"/>
      <c r="I9" s="119" t="s">
        <v>61</v>
      </c>
      <c r="J9" s="132"/>
    </row>
    <row r="10" spans="1:10" ht="15" thickBot="1">
      <c r="A10" s="120"/>
      <c r="B10" s="121"/>
      <c r="C10" s="98"/>
      <c r="D10" s="98"/>
      <c r="E10" s="98"/>
      <c r="F10" s="98"/>
      <c r="G10" s="98"/>
      <c r="H10" s="98"/>
      <c r="I10" s="98"/>
      <c r="J10" s="98"/>
    </row>
    <row r="11" spans="1:10" ht="29.25" customHeight="1" thickBot="1">
      <c r="A11" s="117"/>
      <c r="B11" s="118"/>
      <c r="C11" s="122" t="s">
        <v>62</v>
      </c>
      <c r="D11" s="122"/>
      <c r="E11" s="123"/>
      <c r="F11" s="123"/>
      <c r="G11" s="123"/>
      <c r="H11" s="123"/>
      <c r="I11" s="123"/>
      <c r="J11" s="123"/>
    </row>
    <row r="12" spans="1:10" ht="13.5" thickBot="1">
      <c r="A12" s="124"/>
      <c r="B12" s="125"/>
      <c r="C12" s="247"/>
      <c r="D12" s="248"/>
      <c r="E12" s="248"/>
      <c r="F12" s="248"/>
      <c r="G12" s="248"/>
      <c r="H12" s="252"/>
      <c r="I12" s="252"/>
      <c r="J12" s="249"/>
    </row>
    <row r="13" spans="1:10" ht="39" customHeight="1" thickBot="1">
      <c r="A13" s="126"/>
      <c r="B13" s="127"/>
      <c r="C13" s="253" t="s">
        <v>63</v>
      </c>
      <c r="D13" s="254"/>
      <c r="E13" s="255"/>
      <c r="F13" s="253" t="s">
        <v>64</v>
      </c>
      <c r="G13" s="256"/>
      <c r="H13" s="146" t="s">
        <v>65</v>
      </c>
      <c r="I13" s="145" t="s">
        <v>66</v>
      </c>
      <c r="J13" s="133" t="s">
        <v>67</v>
      </c>
    </row>
    <row r="14" spans="1:10" ht="31.5" customHeight="1">
      <c r="A14" s="128"/>
      <c r="B14" s="129"/>
      <c r="C14" s="257"/>
      <c r="D14" s="258"/>
      <c r="E14" s="259"/>
      <c r="F14" s="234"/>
      <c r="G14" s="235"/>
      <c r="H14" s="144"/>
      <c r="I14" s="144"/>
      <c r="J14" s="134"/>
    </row>
    <row r="15" spans="1:10" ht="31.5" customHeight="1">
      <c r="A15" s="128"/>
      <c r="B15" s="129"/>
      <c r="C15" s="240"/>
      <c r="D15" s="241"/>
      <c r="E15" s="242"/>
      <c r="F15" s="236"/>
      <c r="G15" s="237"/>
      <c r="H15" s="143"/>
      <c r="I15" s="143"/>
      <c r="J15" s="135"/>
    </row>
    <row r="16" spans="1:10" ht="31.5" customHeight="1">
      <c r="A16" s="128"/>
      <c r="B16" s="129"/>
      <c r="C16" s="240"/>
      <c r="D16" s="241"/>
      <c r="E16" s="242"/>
      <c r="F16" s="236"/>
      <c r="G16" s="237"/>
      <c r="H16" s="143"/>
      <c r="I16" s="143"/>
      <c r="J16" s="135"/>
    </row>
    <row r="17" spans="1:10" ht="31.5" customHeight="1">
      <c r="A17" s="128"/>
      <c r="B17" s="129"/>
      <c r="C17" s="240"/>
      <c r="D17" s="241"/>
      <c r="E17" s="242"/>
      <c r="F17" s="236"/>
      <c r="G17" s="237"/>
      <c r="H17" s="143"/>
      <c r="I17" s="143"/>
      <c r="J17" s="135"/>
    </row>
    <row r="18" spans="1:10" ht="31.5" customHeight="1">
      <c r="A18" s="128"/>
      <c r="B18" s="129"/>
      <c r="C18" s="239"/>
      <c r="D18" s="239"/>
      <c r="E18" s="239"/>
      <c r="F18" s="236"/>
      <c r="G18" s="237"/>
      <c r="H18" s="143"/>
      <c r="I18" s="143"/>
      <c r="J18" s="135"/>
    </row>
    <row r="19" spans="1:10" ht="31.5" customHeight="1">
      <c r="A19" s="128"/>
      <c r="B19" s="129"/>
      <c r="C19" s="238"/>
      <c r="D19" s="238"/>
      <c r="E19" s="238"/>
      <c r="F19" s="234"/>
      <c r="G19" s="235"/>
      <c r="H19" s="143"/>
      <c r="I19" s="143"/>
      <c r="J19" s="134"/>
    </row>
    <row r="20" spans="1:10" ht="31.5" customHeight="1">
      <c r="A20" s="128"/>
      <c r="B20" s="129"/>
      <c r="C20" s="240"/>
      <c r="D20" s="241"/>
      <c r="E20" s="242"/>
      <c r="F20" s="236"/>
      <c r="G20" s="237"/>
      <c r="H20" s="143"/>
      <c r="I20" s="143"/>
      <c r="J20" s="135"/>
    </row>
    <row r="21" spans="1:10" ht="31.5" customHeight="1">
      <c r="A21" s="128"/>
      <c r="B21" s="129"/>
      <c r="C21" s="240"/>
      <c r="D21" s="241"/>
      <c r="E21" s="242"/>
      <c r="F21" s="236"/>
      <c r="G21" s="237"/>
      <c r="H21" s="143"/>
      <c r="I21" s="143"/>
      <c r="J21" s="135"/>
    </row>
    <row r="22" spans="1:10" ht="31.5" customHeight="1">
      <c r="A22" s="128"/>
      <c r="B22" s="129"/>
      <c r="C22" s="240"/>
      <c r="D22" s="241"/>
      <c r="E22" s="242"/>
      <c r="F22" s="236"/>
      <c r="G22" s="237"/>
      <c r="H22" s="143"/>
      <c r="I22" s="143"/>
      <c r="J22" s="135"/>
    </row>
    <row r="23" spans="1:10" ht="31.5" customHeight="1">
      <c r="A23" s="128"/>
      <c r="B23" s="129"/>
      <c r="C23" s="238"/>
      <c r="D23" s="238"/>
      <c r="E23" s="238"/>
      <c r="F23" s="236"/>
      <c r="G23" s="237"/>
      <c r="H23" s="143"/>
      <c r="I23" s="143"/>
      <c r="J23" s="135"/>
    </row>
    <row r="24" spans="1:10" ht="31.5" customHeight="1">
      <c r="A24" s="128"/>
      <c r="B24" s="129"/>
      <c r="C24" s="238"/>
      <c r="D24" s="238"/>
      <c r="E24" s="238"/>
      <c r="F24" s="234"/>
      <c r="G24" s="235"/>
      <c r="H24" s="143"/>
      <c r="I24" s="143"/>
      <c r="J24" s="134"/>
    </row>
    <row r="25" spans="1:10" ht="31.5" customHeight="1">
      <c r="A25" s="128"/>
      <c r="B25" s="129"/>
      <c r="C25" s="240"/>
      <c r="D25" s="241"/>
      <c r="E25" s="242"/>
      <c r="F25" s="236"/>
      <c r="G25" s="237"/>
      <c r="H25" s="143"/>
      <c r="I25" s="143"/>
      <c r="J25" s="135"/>
    </row>
    <row r="26" spans="1:10" ht="31.5" customHeight="1">
      <c r="A26" s="128"/>
      <c r="B26" s="129"/>
      <c r="C26" s="240"/>
      <c r="D26" s="241"/>
      <c r="E26" s="242"/>
      <c r="F26" s="236"/>
      <c r="G26" s="237"/>
      <c r="H26" s="143"/>
      <c r="I26" s="143"/>
      <c r="J26" s="135"/>
    </row>
    <row r="27" spans="1:10" ht="31.5" customHeight="1">
      <c r="A27" s="128"/>
      <c r="B27" s="129"/>
      <c r="C27" s="240"/>
      <c r="D27" s="241"/>
      <c r="E27" s="242"/>
      <c r="F27" s="236"/>
      <c r="G27" s="237"/>
      <c r="H27" s="143"/>
      <c r="I27" s="143"/>
      <c r="J27" s="135"/>
    </row>
    <row r="28" spans="1:10" ht="31.5" customHeight="1">
      <c r="A28" s="128"/>
      <c r="B28" s="129"/>
      <c r="C28" s="240"/>
      <c r="D28" s="241"/>
      <c r="E28" s="242"/>
      <c r="F28" s="236"/>
      <c r="G28" s="237"/>
      <c r="H28" s="143"/>
      <c r="I28" s="143"/>
      <c r="J28" s="135"/>
    </row>
    <row r="29" spans="1:10">
      <c r="H29" s="98"/>
      <c r="I29" s="98"/>
      <c r="J29" s="98"/>
    </row>
    <row r="30" spans="1:10">
      <c r="H30" s="98"/>
      <c r="I30" s="98"/>
      <c r="J30" s="98"/>
    </row>
    <row r="31" spans="1:10">
      <c r="H31" s="98"/>
      <c r="I31" s="98"/>
      <c r="J31" s="98"/>
    </row>
    <row r="32" spans="1:10">
      <c r="H32" s="98"/>
      <c r="I32" s="98"/>
      <c r="J32" s="98"/>
    </row>
    <row r="33" spans="8:10">
      <c r="H33" s="98"/>
      <c r="I33" s="98"/>
      <c r="J33" s="98"/>
    </row>
    <row r="34" spans="8:10">
      <c r="H34" s="98"/>
      <c r="I34" s="98"/>
      <c r="J34" s="98"/>
    </row>
    <row r="35" spans="8:10">
      <c r="H35" s="98"/>
      <c r="I35" s="98"/>
      <c r="J35" s="98"/>
    </row>
    <row r="36" spans="8:10">
      <c r="H36" s="98"/>
      <c r="I36" s="98"/>
      <c r="J36" s="98"/>
    </row>
    <row r="37" spans="8:10">
      <c r="H37" s="98"/>
      <c r="I37" s="98"/>
      <c r="J37" s="98"/>
    </row>
    <row r="38" spans="8:10">
      <c r="H38" s="98"/>
      <c r="I38" s="98"/>
      <c r="J38" s="98"/>
    </row>
    <row r="39" spans="8:10">
      <c r="H39" s="98"/>
      <c r="I39" s="98"/>
      <c r="J39" s="98"/>
    </row>
    <row r="40" spans="8:10">
      <c r="H40" s="98"/>
      <c r="I40" s="98"/>
      <c r="J40" s="98"/>
    </row>
    <row r="41" spans="8:10">
      <c r="H41" s="98"/>
      <c r="I41" s="98"/>
      <c r="J41" s="98"/>
    </row>
    <row r="42" spans="8:10">
      <c r="H42" s="98"/>
      <c r="I42" s="98"/>
      <c r="J42" s="98"/>
    </row>
    <row r="43" spans="8:10">
      <c r="H43" s="98"/>
      <c r="I43" s="98"/>
      <c r="J43" s="98"/>
    </row>
    <row r="44" spans="8:10">
      <c r="H44" s="98"/>
      <c r="I44" s="98"/>
      <c r="J44" s="98"/>
    </row>
    <row r="45" spans="8:10">
      <c r="H45" s="98"/>
      <c r="I45" s="98"/>
      <c r="J45" s="98"/>
    </row>
    <row r="46" spans="8:10">
      <c r="H46" s="98"/>
      <c r="I46" s="98"/>
      <c r="J46" s="98"/>
    </row>
    <row r="47" spans="8:10">
      <c r="H47" s="98"/>
      <c r="I47" s="98"/>
      <c r="J47" s="98"/>
    </row>
    <row r="48" spans="8:10">
      <c r="H48" s="98"/>
      <c r="I48" s="98"/>
      <c r="J48" s="98"/>
    </row>
    <row r="49" spans="8:10">
      <c r="H49" s="98"/>
      <c r="I49" s="98"/>
      <c r="J49" s="98"/>
    </row>
    <row r="50" spans="8:10">
      <c r="H50" s="98"/>
      <c r="I50" s="98"/>
      <c r="J50" s="98"/>
    </row>
    <row r="51" spans="8:10">
      <c r="H51" s="98"/>
      <c r="I51" s="98"/>
      <c r="J51" s="98"/>
    </row>
    <row r="52" spans="8:10">
      <c r="H52" s="98"/>
      <c r="I52" s="98"/>
      <c r="J52" s="98"/>
    </row>
    <row r="53" spans="8:10">
      <c r="H53" s="98"/>
      <c r="I53" s="98"/>
      <c r="J53" s="98"/>
    </row>
    <row r="54" spans="8:10">
      <c r="H54" s="98"/>
      <c r="I54" s="98"/>
      <c r="J54" s="98"/>
    </row>
    <row r="55" spans="8:10">
      <c r="H55" s="98"/>
      <c r="I55" s="98"/>
      <c r="J55" s="98"/>
    </row>
    <row r="56" spans="8:10">
      <c r="H56" s="98"/>
      <c r="I56" s="98"/>
      <c r="J56" s="98"/>
    </row>
    <row r="57" spans="8:10">
      <c r="H57" s="98"/>
      <c r="I57" s="98"/>
      <c r="J57" s="98"/>
    </row>
    <row r="58" spans="8:10">
      <c r="H58" s="98"/>
      <c r="I58" s="98"/>
      <c r="J58" s="98"/>
    </row>
    <row r="59" spans="8:10">
      <c r="H59" s="98"/>
      <c r="I59" s="98"/>
      <c r="J59" s="98"/>
    </row>
    <row r="60" spans="8:10">
      <c r="H60" s="98"/>
      <c r="I60" s="98"/>
      <c r="J60" s="98"/>
    </row>
    <row r="61" spans="8:10">
      <c r="H61" s="98"/>
      <c r="I61" s="98"/>
      <c r="J61" s="98"/>
    </row>
    <row r="62" spans="8:10">
      <c r="H62" s="98"/>
      <c r="I62" s="98"/>
      <c r="J62" s="98"/>
    </row>
    <row r="63" spans="8:10">
      <c r="H63" s="98"/>
      <c r="I63" s="98"/>
      <c r="J63" s="98"/>
    </row>
    <row r="64" spans="8:10">
      <c r="H64" s="98"/>
      <c r="I64" s="98"/>
      <c r="J64" s="98"/>
    </row>
    <row r="65" spans="8:10">
      <c r="H65" s="98"/>
      <c r="I65" s="98"/>
      <c r="J65" s="98"/>
    </row>
    <row r="66" spans="8:10">
      <c r="H66" s="98"/>
      <c r="I66" s="98"/>
      <c r="J66" s="98"/>
    </row>
    <row r="67" spans="8:10">
      <c r="H67" s="98"/>
      <c r="I67" s="98"/>
      <c r="J67" s="98"/>
    </row>
    <row r="68" spans="8:10">
      <c r="H68" s="98"/>
      <c r="I68" s="98"/>
      <c r="J68" s="98"/>
    </row>
    <row r="69" spans="8:10">
      <c r="H69" s="98"/>
      <c r="I69" s="98"/>
      <c r="J69" s="98"/>
    </row>
    <row r="70" spans="8:10">
      <c r="H70" s="98"/>
      <c r="I70" s="98"/>
      <c r="J70" s="98"/>
    </row>
    <row r="71" spans="8:10">
      <c r="H71" s="98"/>
      <c r="I71" s="98"/>
      <c r="J71" s="98"/>
    </row>
    <row r="72" spans="8:10">
      <c r="H72" s="98"/>
      <c r="I72" s="98"/>
      <c r="J72" s="98"/>
    </row>
    <row r="73" spans="8:10">
      <c r="H73" s="98"/>
      <c r="I73" s="98"/>
      <c r="J73" s="98"/>
    </row>
    <row r="74" spans="8:10">
      <c r="H74" s="98"/>
      <c r="I74" s="98"/>
      <c r="J74" s="98"/>
    </row>
    <row r="75" spans="8:10">
      <c r="H75" s="98"/>
      <c r="I75" s="98"/>
      <c r="J75" s="98"/>
    </row>
    <row r="76" spans="8:10">
      <c r="H76" s="98"/>
      <c r="I76" s="98"/>
      <c r="J76" s="98"/>
    </row>
    <row r="77" spans="8:10">
      <c r="H77" s="98"/>
      <c r="I77" s="98"/>
      <c r="J77" s="98"/>
    </row>
    <row r="78" spans="8:10">
      <c r="H78" s="98"/>
      <c r="I78" s="98"/>
      <c r="J78" s="98"/>
    </row>
    <row r="79" spans="8:10">
      <c r="H79" s="98"/>
      <c r="I79" s="98"/>
      <c r="J79" s="98"/>
    </row>
    <row r="80" spans="8:10">
      <c r="H80" s="98"/>
      <c r="I80" s="98"/>
      <c r="J80" s="98"/>
    </row>
    <row r="81" spans="8:10">
      <c r="H81" s="98"/>
      <c r="I81" s="98"/>
      <c r="J81" s="98"/>
    </row>
    <row r="82" spans="8:10">
      <c r="H82" s="98"/>
      <c r="I82" s="98"/>
      <c r="J82" s="98"/>
    </row>
    <row r="83" spans="8:10">
      <c r="H83" s="98"/>
      <c r="I83" s="98"/>
      <c r="J83" s="98"/>
    </row>
    <row r="84" spans="8:10">
      <c r="H84" s="98"/>
      <c r="I84" s="98"/>
      <c r="J84" s="98"/>
    </row>
    <row r="85" spans="8:10">
      <c r="H85" s="98"/>
      <c r="I85" s="98"/>
      <c r="J85" s="98"/>
    </row>
    <row r="86" spans="8:10">
      <c r="H86" s="98"/>
      <c r="I86" s="98"/>
      <c r="J86" s="98"/>
    </row>
    <row r="87" spans="8:10">
      <c r="H87" s="98"/>
      <c r="I87" s="98"/>
      <c r="J87" s="98"/>
    </row>
    <row r="88" spans="8:10">
      <c r="H88" s="98"/>
      <c r="I88" s="98"/>
      <c r="J88" s="98"/>
    </row>
    <row r="89" spans="8:10">
      <c r="H89" s="98"/>
      <c r="I89" s="98"/>
      <c r="J89" s="98"/>
    </row>
    <row r="90" spans="8:10">
      <c r="H90" s="98"/>
      <c r="I90" s="98"/>
      <c r="J90" s="98"/>
    </row>
    <row r="91" spans="8:10">
      <c r="H91" s="98"/>
      <c r="I91" s="98"/>
      <c r="J91" s="98"/>
    </row>
    <row r="92" spans="8:10">
      <c r="H92" s="98"/>
      <c r="I92" s="98"/>
      <c r="J92" s="98"/>
    </row>
    <row r="93" spans="8:10">
      <c r="H93" s="98"/>
      <c r="I93" s="98"/>
      <c r="J93" s="98"/>
    </row>
    <row r="94" spans="8:10">
      <c r="H94" s="98"/>
      <c r="I94" s="98"/>
      <c r="J94" s="98"/>
    </row>
    <row r="95" spans="8:10">
      <c r="H95" s="98"/>
      <c r="I95" s="98"/>
      <c r="J95" s="98"/>
    </row>
    <row r="96" spans="8:10">
      <c r="H96" s="98"/>
      <c r="I96" s="98"/>
      <c r="J96" s="98"/>
    </row>
    <row r="97" spans="8:10" ht="16.5" customHeight="1">
      <c r="H97" s="98"/>
      <c r="I97" s="98"/>
      <c r="J97" s="98"/>
    </row>
    <row r="98" spans="8:10">
      <c r="H98" s="98"/>
      <c r="I98" s="98"/>
      <c r="J98" s="98"/>
    </row>
    <row r="99" spans="8:10">
      <c r="H99" s="98"/>
      <c r="I99" s="98"/>
      <c r="J99" s="98"/>
    </row>
    <row r="100" spans="8:10">
      <c r="H100" s="98"/>
      <c r="I100" s="98"/>
      <c r="J100" s="98"/>
    </row>
    <row r="101" spans="8:10">
      <c r="H101" s="98"/>
      <c r="I101" s="98"/>
      <c r="J101" s="98"/>
    </row>
    <row r="102" spans="8:10">
      <c r="H102" s="98"/>
      <c r="I102" s="98"/>
      <c r="J102" s="98"/>
    </row>
    <row r="103" spans="8:10">
      <c r="H103" s="98"/>
      <c r="I103" s="98"/>
      <c r="J103" s="98"/>
    </row>
    <row r="104" spans="8:10">
      <c r="H104" s="98"/>
      <c r="I104" s="98"/>
      <c r="J104" s="98"/>
    </row>
    <row r="105" spans="8:10">
      <c r="H105" s="98"/>
      <c r="I105" s="98"/>
      <c r="J105" s="98"/>
    </row>
    <row r="106" spans="8:10">
      <c r="H106" s="98"/>
      <c r="I106" s="98"/>
      <c r="J106" s="98"/>
    </row>
    <row r="107" spans="8:10">
      <c r="H107" s="98"/>
      <c r="I107" s="98"/>
      <c r="J107" s="98"/>
    </row>
    <row r="108" spans="8:10">
      <c r="H108" s="98"/>
      <c r="I108" s="98"/>
      <c r="J108" s="98"/>
    </row>
    <row r="109" spans="8:10">
      <c r="H109" s="98"/>
      <c r="I109" s="98"/>
      <c r="J109" s="98"/>
    </row>
    <row r="110" spans="8:10">
      <c r="H110" s="98"/>
      <c r="I110" s="98"/>
      <c r="J110" s="98"/>
    </row>
    <row r="111" spans="8:10">
      <c r="H111" s="98"/>
      <c r="I111" s="98"/>
      <c r="J111" s="98"/>
    </row>
    <row r="112" spans="8:10">
      <c r="H112" s="98"/>
      <c r="I112" s="98"/>
      <c r="J112" s="98"/>
    </row>
    <row r="113" spans="8:10">
      <c r="H113" s="98"/>
      <c r="I113" s="98"/>
      <c r="J113" s="98"/>
    </row>
    <row r="114" spans="8:10">
      <c r="H114" s="98"/>
      <c r="I114" s="98"/>
      <c r="J114" s="98"/>
    </row>
    <row r="115" spans="8:10">
      <c r="H115" s="98"/>
      <c r="I115" s="98"/>
      <c r="J115" s="98"/>
    </row>
    <row r="116" spans="8:10">
      <c r="H116" s="98"/>
      <c r="I116" s="98"/>
      <c r="J116" s="98"/>
    </row>
    <row r="117" spans="8:10">
      <c r="H117" s="98"/>
      <c r="I117" s="98"/>
      <c r="J117" s="98"/>
    </row>
    <row r="118" spans="8:10">
      <c r="H118" s="98"/>
      <c r="I118" s="98"/>
      <c r="J118" s="98"/>
    </row>
    <row r="119" spans="8:10">
      <c r="H119" s="98"/>
      <c r="I119" s="98"/>
      <c r="J119" s="98"/>
    </row>
    <row r="120" spans="8:10">
      <c r="H120" s="98"/>
      <c r="I120" s="98"/>
      <c r="J120" s="98"/>
    </row>
    <row r="121" spans="8:10">
      <c r="H121" s="98"/>
      <c r="I121" s="98"/>
      <c r="J121" s="98"/>
    </row>
    <row r="122" spans="8:10">
      <c r="H122" s="98"/>
      <c r="I122" s="98"/>
      <c r="J122" s="98"/>
    </row>
    <row r="123" spans="8:10">
      <c r="H123" s="98"/>
      <c r="I123" s="98"/>
      <c r="J123" s="98"/>
    </row>
    <row r="124" spans="8:10">
      <c r="H124" s="98"/>
      <c r="I124" s="98"/>
      <c r="J124" s="98"/>
    </row>
    <row r="125" spans="8:10">
      <c r="H125" s="98"/>
      <c r="I125" s="98"/>
      <c r="J125" s="98"/>
    </row>
    <row r="126" spans="8:10">
      <c r="H126" s="98"/>
      <c r="I126" s="98"/>
      <c r="J126" s="98"/>
    </row>
    <row r="127" spans="8:10">
      <c r="H127" s="98"/>
      <c r="I127" s="98"/>
      <c r="J127" s="98"/>
    </row>
    <row r="128" spans="8:10">
      <c r="H128" s="98"/>
      <c r="I128" s="98"/>
      <c r="J128" s="98"/>
    </row>
    <row r="129" spans="8:10">
      <c r="H129" s="98"/>
      <c r="I129" s="98"/>
      <c r="J129" s="98"/>
    </row>
    <row r="130" spans="8:10">
      <c r="H130" s="98"/>
      <c r="I130" s="98"/>
      <c r="J130" s="98"/>
    </row>
    <row r="131" spans="8:10">
      <c r="H131" s="98"/>
      <c r="I131" s="98"/>
      <c r="J131" s="98"/>
    </row>
    <row r="132" spans="8:10">
      <c r="H132" s="98"/>
      <c r="I132" s="98"/>
      <c r="J132" s="98"/>
    </row>
    <row r="133" spans="8:10">
      <c r="H133" s="98"/>
      <c r="I133" s="98"/>
      <c r="J133" s="98"/>
    </row>
    <row r="134" spans="8:10">
      <c r="H134" s="98"/>
      <c r="I134" s="98"/>
      <c r="J134" s="98"/>
    </row>
    <row r="135" spans="8:10">
      <c r="H135" s="98"/>
      <c r="I135" s="98"/>
      <c r="J135" s="98"/>
    </row>
    <row r="136" spans="8:10">
      <c r="H136" s="98"/>
      <c r="I136" s="98"/>
      <c r="J136" s="98"/>
    </row>
    <row r="137" spans="8:10">
      <c r="H137" s="98"/>
      <c r="I137" s="98"/>
      <c r="J137" s="98"/>
    </row>
    <row r="138" spans="8:10">
      <c r="H138" s="98"/>
      <c r="I138" s="98"/>
      <c r="J138" s="98"/>
    </row>
    <row r="139" spans="8:10">
      <c r="H139" s="98"/>
      <c r="I139" s="98"/>
      <c r="J139" s="98"/>
    </row>
    <row r="140" spans="8:10">
      <c r="H140" s="98"/>
      <c r="I140" s="98"/>
      <c r="J140" s="98"/>
    </row>
    <row r="141" spans="8:10">
      <c r="H141" s="98"/>
      <c r="I141" s="98"/>
      <c r="J141" s="98"/>
    </row>
    <row r="142" spans="8:10">
      <c r="H142" s="98"/>
      <c r="I142" s="98"/>
      <c r="J142" s="98"/>
    </row>
    <row r="143" spans="8:10">
      <c r="H143" s="98"/>
      <c r="I143" s="98"/>
      <c r="J143" s="98"/>
    </row>
    <row r="144" spans="8:10">
      <c r="H144" s="98"/>
      <c r="I144" s="98"/>
      <c r="J144" s="98"/>
    </row>
    <row r="145" spans="8:10">
      <c r="H145" s="98"/>
      <c r="I145" s="98"/>
      <c r="J145" s="98"/>
    </row>
    <row r="146" spans="8:10">
      <c r="H146" s="98"/>
      <c r="I146" s="98"/>
      <c r="J146" s="98"/>
    </row>
    <row r="147" spans="8:10">
      <c r="H147" s="98"/>
      <c r="I147" s="98"/>
      <c r="J147" s="98"/>
    </row>
    <row r="148" spans="8:10">
      <c r="H148" s="98"/>
      <c r="I148" s="98"/>
      <c r="J148" s="98"/>
    </row>
    <row r="149" spans="8:10">
      <c r="H149" s="98"/>
      <c r="I149" s="98"/>
      <c r="J149" s="98"/>
    </row>
    <row r="150" spans="8:10">
      <c r="H150" s="98"/>
      <c r="I150" s="98"/>
      <c r="J150" s="98"/>
    </row>
    <row r="151" spans="8:10">
      <c r="H151" s="98"/>
      <c r="I151" s="98"/>
      <c r="J151" s="98"/>
    </row>
    <row r="152" spans="8:10">
      <c r="H152" s="98"/>
      <c r="I152" s="98"/>
      <c r="J152" s="98"/>
    </row>
    <row r="153" spans="8:10">
      <c r="H153" s="98"/>
      <c r="I153" s="98"/>
      <c r="J153" s="98"/>
    </row>
    <row r="154" spans="8:10">
      <c r="H154" s="98"/>
      <c r="I154" s="98"/>
      <c r="J154" s="98"/>
    </row>
    <row r="155" spans="8:10">
      <c r="H155" s="98"/>
      <c r="I155" s="98"/>
      <c r="J155" s="98"/>
    </row>
    <row r="156" spans="8:10">
      <c r="H156" s="98"/>
      <c r="I156" s="98"/>
      <c r="J156" s="98"/>
    </row>
    <row r="157" spans="8:10">
      <c r="H157" s="98"/>
      <c r="I157" s="98"/>
      <c r="J157" s="98"/>
    </row>
    <row r="158" spans="8:10">
      <c r="H158" s="98"/>
      <c r="I158" s="98"/>
      <c r="J158" s="98"/>
    </row>
    <row r="159" spans="8:10">
      <c r="H159" s="98"/>
      <c r="I159" s="98"/>
      <c r="J159" s="98"/>
    </row>
    <row r="160" spans="8:10">
      <c r="H160" s="98"/>
      <c r="I160" s="98"/>
      <c r="J160" s="98"/>
    </row>
    <row r="161" spans="8:10">
      <c r="H161" s="98"/>
      <c r="I161" s="98"/>
      <c r="J161" s="98"/>
    </row>
    <row r="162" spans="8:10">
      <c r="H162" s="98"/>
      <c r="I162" s="98"/>
      <c r="J162" s="98"/>
    </row>
    <row r="163" spans="8:10">
      <c r="H163" s="98"/>
      <c r="I163" s="98"/>
      <c r="J163" s="98"/>
    </row>
    <row r="164" spans="8:10">
      <c r="H164" s="98"/>
      <c r="I164" s="98"/>
      <c r="J164" s="98"/>
    </row>
    <row r="165" spans="8:10">
      <c r="H165" s="98"/>
      <c r="I165" s="98"/>
      <c r="J165" s="98"/>
    </row>
    <row r="166" spans="8:10">
      <c r="H166" s="98"/>
      <c r="I166" s="98"/>
      <c r="J166" s="98"/>
    </row>
    <row r="167" spans="8:10">
      <c r="H167" s="98"/>
      <c r="I167" s="98"/>
      <c r="J167" s="98"/>
    </row>
    <row r="168" spans="8:10">
      <c r="H168" s="98"/>
      <c r="I168" s="98"/>
      <c r="J168" s="98"/>
    </row>
    <row r="169" spans="8:10">
      <c r="H169" s="98"/>
      <c r="I169" s="98"/>
      <c r="J169" s="98"/>
    </row>
    <row r="170" spans="8:10">
      <c r="H170" s="98"/>
      <c r="I170" s="98"/>
      <c r="J170" s="98"/>
    </row>
    <row r="171" spans="8:10">
      <c r="H171" s="98"/>
      <c r="I171" s="98"/>
      <c r="J171" s="98"/>
    </row>
    <row r="172" spans="8:10">
      <c r="H172" s="98"/>
      <c r="I172" s="98"/>
      <c r="J172" s="98"/>
    </row>
    <row r="173" spans="8:10">
      <c r="H173" s="98"/>
      <c r="I173" s="98"/>
      <c r="J173" s="98"/>
    </row>
    <row r="174" spans="8:10">
      <c r="H174" s="98"/>
      <c r="I174" s="98"/>
      <c r="J174" s="98"/>
    </row>
    <row r="175" spans="8:10">
      <c r="H175" s="98"/>
      <c r="I175" s="98"/>
      <c r="J175" s="98"/>
    </row>
    <row r="176" spans="8:10">
      <c r="H176" s="98"/>
      <c r="I176" s="98"/>
      <c r="J176" s="98"/>
    </row>
    <row r="177" spans="8:10">
      <c r="H177" s="98"/>
      <c r="I177" s="98"/>
      <c r="J177" s="98"/>
    </row>
    <row r="178" spans="8:10">
      <c r="H178" s="98"/>
      <c r="I178" s="98"/>
      <c r="J178" s="98"/>
    </row>
    <row r="179" spans="8:10">
      <c r="H179" s="98"/>
      <c r="I179" s="98"/>
      <c r="J179" s="98"/>
    </row>
    <row r="180" spans="8:10">
      <c r="H180" s="98"/>
      <c r="I180" s="98"/>
      <c r="J180" s="98"/>
    </row>
    <row r="181" spans="8:10">
      <c r="H181" s="98"/>
      <c r="I181" s="98"/>
      <c r="J181" s="98"/>
    </row>
    <row r="182" spans="8:10">
      <c r="H182" s="98"/>
      <c r="I182" s="98"/>
      <c r="J182" s="98"/>
    </row>
    <row r="183" spans="8:10">
      <c r="H183" s="98"/>
      <c r="I183" s="98"/>
      <c r="J183" s="98"/>
    </row>
    <row r="184" spans="8:10">
      <c r="H184" s="98"/>
      <c r="I184" s="98"/>
      <c r="J184" s="98"/>
    </row>
    <row r="185" spans="8:10">
      <c r="H185" s="98"/>
      <c r="I185" s="98"/>
      <c r="J185" s="98"/>
    </row>
    <row r="186" spans="8:10">
      <c r="H186" s="98"/>
      <c r="I186" s="98"/>
      <c r="J186" s="98"/>
    </row>
    <row r="187" spans="8:10">
      <c r="H187" s="98"/>
      <c r="I187" s="98"/>
      <c r="J187" s="98"/>
    </row>
    <row r="188" spans="8:10">
      <c r="H188" s="98"/>
      <c r="I188" s="98"/>
      <c r="J188" s="98"/>
    </row>
    <row r="189" spans="8:10">
      <c r="H189" s="98"/>
      <c r="I189" s="98"/>
      <c r="J189" s="98"/>
    </row>
    <row r="190" spans="8:10">
      <c r="H190" s="98"/>
      <c r="I190" s="98"/>
      <c r="J190" s="98"/>
    </row>
    <row r="191" spans="8:10">
      <c r="H191" s="98"/>
      <c r="I191" s="98"/>
      <c r="J191" s="98"/>
    </row>
    <row r="192" spans="8:10">
      <c r="H192" s="98"/>
      <c r="I192" s="98"/>
      <c r="J192" s="98"/>
    </row>
    <row r="193" spans="8:10">
      <c r="H193" s="98"/>
      <c r="I193" s="98"/>
      <c r="J193" s="98"/>
    </row>
    <row r="194" spans="8:10">
      <c r="H194" s="98"/>
      <c r="I194" s="98"/>
      <c r="J194" s="98"/>
    </row>
    <row r="195" spans="8:10">
      <c r="H195" s="98"/>
      <c r="I195" s="98"/>
      <c r="J195" s="98"/>
    </row>
    <row r="196" spans="8:10">
      <c r="H196" s="98"/>
      <c r="I196" s="98"/>
      <c r="J196" s="98"/>
    </row>
    <row r="197" spans="8:10">
      <c r="H197" s="98"/>
      <c r="I197" s="98"/>
      <c r="J197" s="98"/>
    </row>
    <row r="198" spans="8:10">
      <c r="H198" s="98"/>
      <c r="I198" s="98"/>
      <c r="J198" s="98"/>
    </row>
    <row r="199" spans="8:10">
      <c r="H199" s="98"/>
      <c r="I199" s="98"/>
      <c r="J199" s="98"/>
    </row>
    <row r="200" spans="8:10">
      <c r="H200" s="98"/>
      <c r="I200" s="98"/>
      <c r="J200" s="98"/>
    </row>
    <row r="201" spans="8:10">
      <c r="H201" s="98"/>
      <c r="I201" s="98"/>
      <c r="J201" s="98"/>
    </row>
    <row r="202" spans="8:10">
      <c r="H202" s="98"/>
      <c r="I202" s="98"/>
      <c r="J202" s="98"/>
    </row>
    <row r="203" spans="8:10">
      <c r="H203" s="98"/>
      <c r="I203" s="98"/>
      <c r="J203" s="98"/>
    </row>
    <row r="204" spans="8:10">
      <c r="H204" s="98"/>
      <c r="I204" s="98"/>
      <c r="J204" s="98"/>
    </row>
    <row r="205" spans="8:10">
      <c r="H205" s="98"/>
      <c r="I205" s="98"/>
      <c r="J205" s="98"/>
    </row>
    <row r="206" spans="8:10">
      <c r="H206" s="98"/>
      <c r="I206" s="98"/>
      <c r="J206" s="98"/>
    </row>
    <row r="207" spans="8:10">
      <c r="H207" s="98"/>
      <c r="I207" s="98"/>
      <c r="J207" s="98"/>
    </row>
    <row r="208" spans="8:10">
      <c r="H208" s="98"/>
      <c r="I208" s="98"/>
      <c r="J208" s="98"/>
    </row>
    <row r="209" spans="8:10">
      <c r="H209" s="98"/>
      <c r="I209" s="98"/>
      <c r="J209" s="98"/>
    </row>
    <row r="210" spans="8:10">
      <c r="H210" s="98"/>
      <c r="I210" s="98"/>
      <c r="J210" s="98"/>
    </row>
    <row r="211" spans="8:10">
      <c r="H211" s="98"/>
      <c r="I211" s="98"/>
      <c r="J211" s="98"/>
    </row>
    <row r="212" spans="8:10">
      <c r="H212" s="98"/>
      <c r="I212" s="98"/>
      <c r="J212" s="98"/>
    </row>
    <row r="213" spans="8:10">
      <c r="H213" s="98"/>
      <c r="I213" s="98"/>
      <c r="J213" s="98"/>
    </row>
    <row r="214" spans="8:10">
      <c r="H214" s="98"/>
      <c r="I214" s="98"/>
      <c r="J214" s="98"/>
    </row>
    <row r="215" spans="8:10">
      <c r="H215" s="98"/>
      <c r="I215" s="98"/>
      <c r="J215" s="98"/>
    </row>
    <row r="216" spans="8:10">
      <c r="H216" s="98"/>
      <c r="I216" s="98"/>
      <c r="J216" s="98"/>
    </row>
    <row r="217" spans="8:10">
      <c r="H217" s="98"/>
      <c r="I217" s="98"/>
      <c r="J217" s="98"/>
    </row>
    <row r="218" spans="8:10">
      <c r="H218" s="98"/>
      <c r="I218" s="98"/>
      <c r="J218" s="98"/>
    </row>
    <row r="219" spans="8:10">
      <c r="H219" s="98"/>
      <c r="I219" s="98"/>
      <c r="J219" s="98"/>
    </row>
    <row r="220" spans="8:10">
      <c r="H220" s="98"/>
      <c r="I220" s="98"/>
      <c r="J220" s="98"/>
    </row>
    <row r="221" spans="8:10">
      <c r="H221" s="98"/>
      <c r="I221" s="98"/>
      <c r="J221" s="98"/>
    </row>
    <row r="222" spans="8:10">
      <c r="H222" s="98"/>
      <c r="I222" s="98"/>
      <c r="J222" s="98"/>
    </row>
    <row r="223" spans="8:10">
      <c r="H223" s="98"/>
      <c r="I223" s="98"/>
      <c r="J223" s="98"/>
    </row>
    <row r="224" spans="8:10">
      <c r="H224" s="98"/>
      <c r="I224" s="98"/>
      <c r="J224" s="98"/>
    </row>
    <row r="225" spans="8:10">
      <c r="H225" s="98"/>
      <c r="I225" s="98"/>
      <c r="J225" s="98"/>
    </row>
    <row r="226" spans="8:10">
      <c r="H226" s="98"/>
      <c r="I226" s="98"/>
      <c r="J226" s="98"/>
    </row>
    <row r="227" spans="8:10">
      <c r="H227" s="98"/>
      <c r="I227" s="98"/>
      <c r="J227" s="98"/>
    </row>
    <row r="228" spans="8:10">
      <c r="H228" s="98"/>
      <c r="I228" s="98"/>
      <c r="J228" s="98"/>
    </row>
    <row r="229" spans="8:10">
      <c r="H229" s="98"/>
      <c r="I229" s="98"/>
      <c r="J229" s="98"/>
    </row>
    <row r="230" spans="8:10">
      <c r="H230" s="98"/>
      <c r="I230" s="98"/>
      <c r="J230" s="98"/>
    </row>
    <row r="231" spans="8:10">
      <c r="H231" s="98"/>
      <c r="I231" s="98"/>
      <c r="J231" s="98"/>
    </row>
    <row r="232" spans="8:10">
      <c r="H232" s="98"/>
      <c r="I232" s="98"/>
      <c r="J232" s="98"/>
    </row>
    <row r="233" spans="8:10">
      <c r="H233" s="98"/>
      <c r="I233" s="98"/>
      <c r="J233" s="98"/>
    </row>
    <row r="234" spans="8:10">
      <c r="H234" s="98"/>
      <c r="I234" s="98"/>
      <c r="J234" s="98"/>
    </row>
    <row r="235" spans="8:10">
      <c r="H235" s="98"/>
      <c r="I235" s="98"/>
      <c r="J235" s="98"/>
    </row>
    <row r="236" spans="8:10">
      <c r="H236" s="98"/>
      <c r="I236" s="98"/>
      <c r="J236" s="98"/>
    </row>
    <row r="237" spans="8:10">
      <c r="H237" s="98"/>
      <c r="I237" s="98"/>
      <c r="J237" s="98"/>
    </row>
    <row r="238" spans="8:10">
      <c r="H238" s="98"/>
      <c r="I238" s="98"/>
      <c r="J238" s="98"/>
    </row>
    <row r="239" spans="8:10">
      <c r="H239" s="98"/>
      <c r="I239" s="98"/>
      <c r="J239" s="98"/>
    </row>
    <row r="240" spans="8:10">
      <c r="H240" s="98"/>
      <c r="I240" s="98"/>
      <c r="J240" s="98"/>
    </row>
    <row r="241" spans="8:10">
      <c r="H241" s="98"/>
      <c r="I241" s="98"/>
      <c r="J241" s="98"/>
    </row>
    <row r="242" spans="8:10">
      <c r="H242" s="98"/>
      <c r="I242" s="98"/>
      <c r="J242" s="98"/>
    </row>
    <row r="243" spans="8:10">
      <c r="H243" s="98"/>
      <c r="I243" s="98"/>
      <c r="J243" s="98"/>
    </row>
    <row r="244" spans="8:10">
      <c r="H244" s="98"/>
      <c r="I244" s="98"/>
      <c r="J244" s="98"/>
    </row>
    <row r="245" spans="8:10">
      <c r="H245" s="98"/>
      <c r="I245" s="98"/>
      <c r="J245" s="98"/>
    </row>
    <row r="246" spans="8:10">
      <c r="H246" s="98"/>
      <c r="I246" s="98"/>
      <c r="J246" s="98"/>
    </row>
    <row r="247" spans="8:10">
      <c r="H247" s="98"/>
      <c r="I247" s="98"/>
      <c r="J247" s="98"/>
    </row>
    <row r="248" spans="8:10">
      <c r="H248" s="98"/>
      <c r="I248" s="98"/>
      <c r="J248" s="98"/>
    </row>
    <row r="249" spans="8:10">
      <c r="H249" s="98"/>
      <c r="I249" s="98"/>
      <c r="J249" s="98"/>
    </row>
    <row r="250" spans="8:10">
      <c r="H250" s="98"/>
      <c r="I250" s="98"/>
      <c r="J250" s="98"/>
    </row>
    <row r="251" spans="8:10">
      <c r="H251" s="98"/>
      <c r="I251" s="98"/>
      <c r="J251" s="98"/>
    </row>
    <row r="252" spans="8:10">
      <c r="H252" s="98"/>
      <c r="I252" s="98"/>
      <c r="J252" s="98"/>
    </row>
    <row r="253" spans="8:10">
      <c r="H253" s="98"/>
      <c r="I253" s="98"/>
      <c r="J253" s="98"/>
    </row>
    <row r="254" spans="8:10">
      <c r="H254" s="98"/>
      <c r="I254" s="98"/>
      <c r="J254" s="98"/>
    </row>
    <row r="255" spans="8:10">
      <c r="H255" s="98"/>
      <c r="I255" s="98"/>
      <c r="J255" s="98"/>
    </row>
    <row r="256" spans="8:10">
      <c r="H256" s="98"/>
      <c r="I256" s="98"/>
      <c r="J256" s="98"/>
    </row>
    <row r="257" spans="8:10">
      <c r="H257" s="98"/>
      <c r="I257" s="98"/>
      <c r="J257" s="98"/>
    </row>
    <row r="258" spans="8:10">
      <c r="H258" s="98"/>
      <c r="I258" s="98"/>
      <c r="J258" s="98"/>
    </row>
    <row r="259" spans="8:10">
      <c r="H259" s="98"/>
      <c r="I259" s="98"/>
      <c r="J259" s="98"/>
    </row>
    <row r="260" spans="8:10">
      <c r="H260" s="98"/>
      <c r="I260" s="98"/>
      <c r="J260" s="98"/>
    </row>
    <row r="261" spans="8:10">
      <c r="H261" s="98"/>
      <c r="I261" s="98"/>
      <c r="J261" s="98"/>
    </row>
    <row r="262" spans="8:10">
      <c r="H262" s="98"/>
      <c r="I262" s="98"/>
      <c r="J262" s="98"/>
    </row>
    <row r="263" spans="8:10">
      <c r="H263" s="98"/>
      <c r="I263" s="98"/>
      <c r="J263" s="98"/>
    </row>
    <row r="264" spans="8:10">
      <c r="H264" s="98"/>
      <c r="I264" s="98"/>
      <c r="J264" s="98"/>
    </row>
    <row r="265" spans="8:10">
      <c r="H265" s="98"/>
      <c r="I265" s="98"/>
      <c r="J265" s="98"/>
    </row>
    <row r="266" spans="8:10">
      <c r="H266" s="98"/>
      <c r="I266" s="98"/>
      <c r="J266" s="98"/>
    </row>
    <row r="267" spans="8:10">
      <c r="H267" s="98"/>
      <c r="I267" s="98"/>
      <c r="J267" s="98"/>
    </row>
    <row r="268" spans="8:10">
      <c r="H268" s="98"/>
      <c r="I268" s="98"/>
      <c r="J268" s="98"/>
    </row>
    <row r="269" spans="8:10">
      <c r="H269" s="98"/>
      <c r="I269" s="98"/>
      <c r="J269" s="98"/>
    </row>
    <row r="270" spans="8:10">
      <c r="H270" s="98"/>
      <c r="I270" s="98"/>
      <c r="J270" s="98"/>
    </row>
    <row r="271" spans="8:10">
      <c r="H271" s="98"/>
      <c r="I271" s="98"/>
      <c r="J271" s="98"/>
    </row>
    <row r="272" spans="8:10">
      <c r="H272" s="98"/>
      <c r="I272" s="98"/>
      <c r="J272" s="98"/>
    </row>
    <row r="273" spans="8:10">
      <c r="H273" s="98"/>
      <c r="I273" s="98"/>
      <c r="J273" s="98"/>
    </row>
    <row r="274" spans="8:10">
      <c r="H274" s="98"/>
      <c r="I274" s="98"/>
      <c r="J274" s="98"/>
    </row>
    <row r="275" spans="8:10">
      <c r="H275" s="98"/>
      <c r="I275" s="98"/>
      <c r="J275" s="98"/>
    </row>
    <row r="276" spans="8:10">
      <c r="H276" s="98"/>
      <c r="I276" s="98"/>
      <c r="J276" s="98"/>
    </row>
    <row r="277" spans="8:10">
      <c r="H277" s="98"/>
      <c r="I277" s="98"/>
      <c r="J277" s="98"/>
    </row>
    <row r="278" spans="8:10">
      <c r="H278" s="98"/>
      <c r="I278" s="98"/>
      <c r="J278" s="98"/>
    </row>
    <row r="279" spans="8:10">
      <c r="H279" s="98"/>
      <c r="I279" s="98"/>
      <c r="J279" s="98"/>
    </row>
    <row r="280" spans="8:10">
      <c r="H280" s="98"/>
      <c r="I280" s="98"/>
      <c r="J280" s="98"/>
    </row>
    <row r="281" spans="8:10">
      <c r="H281" s="98"/>
      <c r="I281" s="98"/>
      <c r="J281" s="98"/>
    </row>
    <row r="282" spans="8:10">
      <c r="H282" s="98"/>
      <c r="I282" s="98"/>
      <c r="J282" s="98"/>
    </row>
    <row r="283" spans="8:10">
      <c r="H283" s="98"/>
      <c r="I283" s="98"/>
      <c r="J283" s="98"/>
    </row>
    <row r="284" spans="8:10">
      <c r="H284" s="98"/>
      <c r="I284" s="98"/>
      <c r="J284" s="98"/>
    </row>
    <row r="285" spans="8:10">
      <c r="H285" s="98"/>
      <c r="I285" s="98"/>
      <c r="J285" s="98"/>
    </row>
    <row r="286" spans="8:10">
      <c r="H286" s="98"/>
      <c r="I286" s="98"/>
      <c r="J286" s="98"/>
    </row>
    <row r="287" spans="8:10">
      <c r="H287" s="98"/>
      <c r="I287" s="98"/>
      <c r="J287" s="98"/>
    </row>
    <row r="288" spans="8:10">
      <c r="H288" s="98"/>
      <c r="I288" s="98"/>
      <c r="J288" s="98"/>
    </row>
    <row r="289" spans="8:10">
      <c r="H289" s="98"/>
      <c r="I289" s="98"/>
      <c r="J289" s="98"/>
    </row>
    <row r="290" spans="8:10">
      <c r="H290" s="98"/>
      <c r="I290" s="98"/>
      <c r="J290" s="98"/>
    </row>
    <row r="291" spans="8:10">
      <c r="H291" s="98"/>
      <c r="I291" s="98"/>
      <c r="J291" s="98"/>
    </row>
    <row r="292" spans="8:10">
      <c r="H292" s="98"/>
      <c r="I292" s="98"/>
      <c r="J292" s="98"/>
    </row>
    <row r="293" spans="8:10">
      <c r="H293" s="98"/>
      <c r="I293" s="98"/>
      <c r="J293" s="98"/>
    </row>
    <row r="294" spans="8:10">
      <c r="H294" s="98"/>
      <c r="I294" s="98"/>
      <c r="J294" s="98"/>
    </row>
    <row r="295" spans="8:10">
      <c r="H295" s="98"/>
      <c r="I295" s="98"/>
      <c r="J295" s="98"/>
    </row>
    <row r="296" spans="8:10">
      <c r="H296" s="98"/>
      <c r="I296" s="98"/>
      <c r="J296" s="98"/>
    </row>
    <row r="297" spans="8:10">
      <c r="H297" s="98"/>
      <c r="I297" s="98"/>
      <c r="J297" s="98"/>
    </row>
    <row r="298" spans="8:10">
      <c r="H298" s="98"/>
      <c r="I298" s="98"/>
      <c r="J298" s="98"/>
    </row>
    <row r="299" spans="8:10">
      <c r="H299" s="98"/>
      <c r="I299" s="98"/>
      <c r="J299" s="98"/>
    </row>
    <row r="300" spans="8:10">
      <c r="H300" s="98"/>
      <c r="I300" s="98"/>
      <c r="J300" s="98"/>
    </row>
    <row r="301" spans="8:10">
      <c r="H301" s="98"/>
      <c r="I301" s="98"/>
      <c r="J301" s="98"/>
    </row>
    <row r="302" spans="8:10">
      <c r="H302" s="98"/>
      <c r="I302" s="98"/>
      <c r="J302" s="98"/>
    </row>
    <row r="303" spans="8:10">
      <c r="H303" s="98"/>
      <c r="I303" s="98"/>
      <c r="J303" s="98"/>
    </row>
    <row r="304" spans="8:10">
      <c r="H304" s="98"/>
      <c r="I304" s="98"/>
      <c r="J304" s="98"/>
    </row>
    <row r="305" spans="8:10">
      <c r="H305" s="98"/>
      <c r="I305" s="98"/>
      <c r="J305" s="98"/>
    </row>
    <row r="306" spans="8:10">
      <c r="H306" s="98"/>
      <c r="I306" s="98"/>
      <c r="J306" s="98"/>
    </row>
    <row r="307" spans="8:10">
      <c r="H307" s="98"/>
      <c r="I307" s="98"/>
      <c r="J307" s="98"/>
    </row>
    <row r="308" spans="8:10">
      <c r="H308" s="98"/>
      <c r="I308" s="98"/>
      <c r="J308" s="98"/>
    </row>
    <row r="309" spans="8:10">
      <c r="H309" s="98"/>
      <c r="I309" s="98"/>
      <c r="J309" s="98"/>
    </row>
    <row r="310" spans="8:10">
      <c r="H310" s="98"/>
      <c r="I310" s="98"/>
      <c r="J310" s="98"/>
    </row>
    <row r="311" spans="8:10">
      <c r="H311" s="98"/>
      <c r="I311" s="98"/>
      <c r="J311" s="98"/>
    </row>
    <row r="312" spans="8:10">
      <c r="H312" s="98"/>
      <c r="I312" s="98"/>
      <c r="J312" s="98"/>
    </row>
    <row r="313" spans="8:10">
      <c r="H313" s="98"/>
      <c r="I313" s="98"/>
      <c r="J313" s="98"/>
    </row>
    <row r="314" spans="8:10">
      <c r="H314" s="98"/>
      <c r="I314" s="98"/>
      <c r="J314" s="98"/>
    </row>
    <row r="315" spans="8:10">
      <c r="H315" s="98"/>
      <c r="I315" s="98"/>
      <c r="J315" s="98"/>
    </row>
    <row r="316" spans="8:10">
      <c r="H316" s="98"/>
      <c r="I316" s="98"/>
      <c r="J316" s="98"/>
    </row>
    <row r="317" spans="8:10">
      <c r="H317" s="98"/>
      <c r="I317" s="98"/>
      <c r="J317" s="98"/>
    </row>
    <row r="318" spans="8:10">
      <c r="H318" s="98"/>
      <c r="I318" s="98"/>
      <c r="J318" s="98"/>
    </row>
    <row r="319" spans="8:10">
      <c r="H319" s="98"/>
      <c r="I319" s="98"/>
      <c r="J319" s="98"/>
    </row>
    <row r="320" spans="8:10">
      <c r="H320" s="98"/>
      <c r="I320" s="98"/>
      <c r="J320" s="98"/>
    </row>
    <row r="321" spans="8:10">
      <c r="H321" s="98"/>
      <c r="I321" s="98"/>
      <c r="J321" s="98"/>
    </row>
    <row r="322" spans="8:10">
      <c r="H322" s="98"/>
      <c r="I322" s="98"/>
      <c r="J322" s="98"/>
    </row>
    <row r="323" spans="8:10">
      <c r="H323" s="98"/>
      <c r="I323" s="98"/>
      <c r="J323" s="98"/>
    </row>
    <row r="324" spans="8:10">
      <c r="H324" s="98"/>
      <c r="I324" s="98"/>
      <c r="J324" s="98"/>
    </row>
    <row r="325" spans="8:10">
      <c r="H325" s="98"/>
      <c r="I325" s="98"/>
      <c r="J325" s="98"/>
    </row>
    <row r="326" spans="8:10">
      <c r="H326" s="98"/>
      <c r="I326" s="98"/>
      <c r="J326" s="98"/>
    </row>
    <row r="327" spans="8:10">
      <c r="H327" s="98"/>
      <c r="I327" s="98"/>
      <c r="J327" s="98"/>
    </row>
    <row r="328" spans="8:10">
      <c r="H328" s="98"/>
      <c r="I328" s="98"/>
      <c r="J328" s="98"/>
    </row>
    <row r="329" spans="8:10">
      <c r="H329" s="98"/>
      <c r="I329" s="98"/>
      <c r="J329" s="98"/>
    </row>
    <row r="330" spans="8:10">
      <c r="H330" s="98"/>
      <c r="I330" s="98"/>
      <c r="J330" s="98"/>
    </row>
    <row r="331" spans="8:10">
      <c r="H331" s="98"/>
      <c r="I331" s="98"/>
      <c r="J331" s="98"/>
    </row>
    <row r="332" spans="8:10">
      <c r="H332" s="98"/>
      <c r="I332" s="98"/>
      <c r="J332" s="98"/>
    </row>
    <row r="333" spans="8:10">
      <c r="H333" s="98"/>
      <c r="I333" s="98"/>
      <c r="J333" s="98"/>
    </row>
    <row r="334" spans="8:10">
      <c r="H334" s="98"/>
      <c r="I334" s="98"/>
      <c r="J334" s="98"/>
    </row>
    <row r="335" spans="8:10">
      <c r="H335" s="98"/>
      <c r="I335" s="98"/>
      <c r="J335" s="98"/>
    </row>
    <row r="336" spans="8:10">
      <c r="H336" s="98"/>
      <c r="I336" s="98"/>
      <c r="J336" s="98"/>
    </row>
    <row r="337" spans="8:10">
      <c r="H337" s="98"/>
      <c r="I337" s="98"/>
      <c r="J337" s="98"/>
    </row>
    <row r="338" spans="8:10">
      <c r="H338" s="98"/>
      <c r="I338" s="98"/>
      <c r="J338" s="98"/>
    </row>
    <row r="339" spans="8:10">
      <c r="H339" s="98"/>
      <c r="I339" s="98"/>
      <c r="J339" s="98"/>
    </row>
    <row r="340" spans="8:10">
      <c r="H340" s="98"/>
      <c r="I340" s="98"/>
      <c r="J340" s="98"/>
    </row>
    <row r="341" spans="8:10">
      <c r="H341" s="98"/>
      <c r="I341" s="98"/>
      <c r="J341" s="98"/>
    </row>
    <row r="342" spans="8:10">
      <c r="H342" s="98"/>
      <c r="I342" s="98"/>
      <c r="J342" s="98"/>
    </row>
    <row r="343" spans="8:10">
      <c r="H343" s="98"/>
      <c r="I343" s="98"/>
      <c r="J343" s="98"/>
    </row>
    <row r="344" spans="8:10">
      <c r="H344" s="98"/>
      <c r="I344" s="98"/>
      <c r="J344" s="98"/>
    </row>
    <row r="345" spans="8:10">
      <c r="H345" s="98"/>
      <c r="I345" s="98"/>
      <c r="J345" s="98"/>
    </row>
    <row r="346" spans="8:10">
      <c r="H346" s="98"/>
      <c r="I346" s="98"/>
      <c r="J346" s="98"/>
    </row>
    <row r="347" spans="8:10">
      <c r="H347" s="98"/>
      <c r="I347" s="98"/>
      <c r="J347" s="98"/>
    </row>
    <row r="348" spans="8:10">
      <c r="H348" s="98"/>
      <c r="I348" s="98"/>
      <c r="J348" s="98"/>
    </row>
    <row r="349" spans="8:10">
      <c r="H349" s="98"/>
      <c r="I349" s="98"/>
      <c r="J349" s="98"/>
    </row>
    <row r="350" spans="8:10">
      <c r="H350" s="98"/>
      <c r="I350" s="98"/>
      <c r="J350" s="98"/>
    </row>
    <row r="351" spans="8:10">
      <c r="H351" s="98"/>
      <c r="I351" s="98"/>
      <c r="J351" s="98"/>
    </row>
    <row r="352" spans="8:10">
      <c r="H352" s="98"/>
      <c r="I352" s="98"/>
      <c r="J352" s="98"/>
    </row>
    <row r="353" spans="8:10">
      <c r="H353" s="98"/>
      <c r="I353" s="98"/>
      <c r="J353" s="98"/>
    </row>
    <row r="354" spans="8:10">
      <c r="H354" s="98"/>
      <c r="I354" s="98"/>
      <c r="J354" s="98"/>
    </row>
    <row r="355" spans="8:10">
      <c r="H355" s="98"/>
      <c r="I355" s="98"/>
      <c r="J355" s="98"/>
    </row>
    <row r="356" spans="8:10">
      <c r="H356" s="98"/>
      <c r="I356" s="98"/>
      <c r="J356" s="98"/>
    </row>
    <row r="357" spans="8:10">
      <c r="H357" s="98"/>
      <c r="I357" s="98"/>
      <c r="J357" s="98"/>
    </row>
    <row r="358" spans="8:10">
      <c r="H358" s="98"/>
      <c r="I358" s="98"/>
      <c r="J358" s="98"/>
    </row>
    <row r="359" spans="8:10">
      <c r="H359" s="98"/>
      <c r="I359" s="98"/>
      <c r="J359" s="98"/>
    </row>
    <row r="360" spans="8:10">
      <c r="H360" s="98"/>
      <c r="I360" s="98"/>
      <c r="J360" s="98"/>
    </row>
    <row r="361" spans="8:10">
      <c r="H361" s="98"/>
      <c r="I361" s="98"/>
      <c r="J361" s="98"/>
    </row>
    <row r="362" spans="8:10">
      <c r="H362" s="98"/>
      <c r="I362" s="98"/>
      <c r="J362" s="98"/>
    </row>
    <row r="363" spans="8:10">
      <c r="H363" s="98"/>
      <c r="I363" s="98"/>
      <c r="J363" s="98"/>
    </row>
    <row r="364" spans="8:10">
      <c r="H364" s="98"/>
      <c r="I364" s="98"/>
      <c r="J364" s="98"/>
    </row>
    <row r="365" spans="8:10">
      <c r="H365" s="98"/>
      <c r="I365" s="98"/>
      <c r="J365" s="98"/>
    </row>
    <row r="366" spans="8:10">
      <c r="H366" s="98"/>
      <c r="I366" s="98"/>
      <c r="J366" s="98"/>
    </row>
    <row r="367" spans="8:10">
      <c r="H367" s="98"/>
      <c r="I367" s="98"/>
      <c r="J367" s="98"/>
    </row>
    <row r="368" spans="8:10">
      <c r="H368" s="98"/>
      <c r="I368" s="98"/>
      <c r="J368" s="98"/>
    </row>
    <row r="369" spans="8:10">
      <c r="H369" s="98"/>
      <c r="I369" s="98"/>
      <c r="J369" s="98"/>
    </row>
    <row r="370" spans="8:10">
      <c r="H370" s="98"/>
      <c r="I370" s="98"/>
      <c r="J370" s="98"/>
    </row>
    <row r="371" spans="8:10">
      <c r="H371" s="98"/>
      <c r="I371" s="98"/>
      <c r="J371" s="98"/>
    </row>
    <row r="372" spans="8:10">
      <c r="H372" s="98"/>
      <c r="I372" s="98"/>
      <c r="J372" s="98"/>
    </row>
    <row r="373" spans="8:10">
      <c r="H373" s="98"/>
      <c r="I373" s="98"/>
      <c r="J373" s="98"/>
    </row>
    <row r="374" spans="8:10">
      <c r="H374" s="98"/>
      <c r="I374" s="98"/>
      <c r="J374" s="98"/>
    </row>
    <row r="375" spans="8:10">
      <c r="H375" s="98"/>
      <c r="I375" s="98"/>
      <c r="J375" s="98"/>
    </row>
    <row r="376" spans="8:10">
      <c r="H376" s="98"/>
      <c r="I376" s="98"/>
      <c r="J376" s="98"/>
    </row>
    <row r="377" spans="8:10">
      <c r="H377" s="98"/>
      <c r="I377" s="98"/>
      <c r="J377" s="98"/>
    </row>
    <row r="378" spans="8:10">
      <c r="H378" s="98"/>
      <c r="I378" s="98"/>
      <c r="J378" s="98"/>
    </row>
    <row r="379" spans="8:10">
      <c r="H379" s="98"/>
      <c r="I379" s="98"/>
      <c r="J379" s="98"/>
    </row>
    <row r="380" spans="8:10">
      <c r="H380" s="98"/>
      <c r="I380" s="98"/>
      <c r="J380" s="98"/>
    </row>
    <row r="381" spans="8:10">
      <c r="H381" s="98"/>
      <c r="I381" s="98"/>
      <c r="J381" s="98"/>
    </row>
    <row r="382" spans="8:10">
      <c r="H382" s="98"/>
      <c r="I382" s="98"/>
      <c r="J382" s="98"/>
    </row>
    <row r="383" spans="8:10">
      <c r="H383" s="98"/>
      <c r="I383" s="98"/>
      <c r="J383" s="98"/>
    </row>
    <row r="384" spans="8:10">
      <c r="H384" s="98"/>
      <c r="I384" s="98"/>
      <c r="J384" s="98"/>
    </row>
    <row r="385" spans="8:10">
      <c r="H385" s="98"/>
      <c r="I385" s="98"/>
      <c r="J385" s="98"/>
    </row>
    <row r="386" spans="8:10">
      <c r="H386" s="98"/>
      <c r="I386" s="98"/>
      <c r="J386" s="98"/>
    </row>
    <row r="387" spans="8:10">
      <c r="H387" s="98"/>
      <c r="I387" s="98"/>
      <c r="J387" s="98"/>
    </row>
    <row r="388" spans="8:10">
      <c r="H388" s="98"/>
      <c r="I388" s="98"/>
      <c r="J388" s="98"/>
    </row>
    <row r="389" spans="8:10">
      <c r="H389" s="98"/>
      <c r="I389" s="98"/>
      <c r="J389" s="98"/>
    </row>
    <row r="390" spans="8:10">
      <c r="H390" s="98"/>
      <c r="I390" s="98"/>
      <c r="J390" s="98"/>
    </row>
    <row r="391" spans="8:10">
      <c r="H391" s="98"/>
      <c r="I391" s="98"/>
      <c r="J391" s="98"/>
    </row>
    <row r="392" spans="8:10">
      <c r="H392" s="98"/>
      <c r="I392" s="98"/>
      <c r="J392" s="98"/>
    </row>
    <row r="393" spans="8:10">
      <c r="H393" s="98"/>
      <c r="I393" s="98"/>
      <c r="J393" s="98"/>
    </row>
    <row r="394" spans="8:10">
      <c r="H394" s="98"/>
      <c r="I394" s="98"/>
      <c r="J394" s="98"/>
    </row>
    <row r="395" spans="8:10">
      <c r="H395" s="98"/>
      <c r="I395" s="98"/>
      <c r="J395" s="98"/>
    </row>
    <row r="396" spans="8:10">
      <c r="H396" s="98"/>
      <c r="I396" s="98"/>
      <c r="J396" s="98"/>
    </row>
    <row r="397" spans="8:10">
      <c r="H397" s="98"/>
      <c r="I397" s="98"/>
      <c r="J397" s="98"/>
    </row>
    <row r="398" spans="8:10">
      <c r="H398" s="98"/>
      <c r="I398" s="98"/>
      <c r="J398" s="98"/>
    </row>
    <row r="399" spans="8:10">
      <c r="H399" s="98"/>
      <c r="I399" s="98"/>
      <c r="J399" s="98"/>
    </row>
    <row r="400" spans="8:10">
      <c r="H400" s="98"/>
      <c r="I400" s="98"/>
      <c r="J400" s="98"/>
    </row>
    <row r="401" spans="8:10">
      <c r="H401" s="98"/>
      <c r="I401" s="98"/>
      <c r="J401" s="98"/>
    </row>
    <row r="402" spans="8:10">
      <c r="H402" s="98"/>
      <c r="I402" s="98"/>
      <c r="J402" s="98"/>
    </row>
    <row r="403" spans="8:10">
      <c r="H403" s="98"/>
      <c r="I403" s="98"/>
      <c r="J403" s="98"/>
    </row>
    <row r="404" spans="8:10">
      <c r="H404" s="98"/>
      <c r="I404" s="98"/>
      <c r="J404" s="98"/>
    </row>
    <row r="405" spans="8:10">
      <c r="H405" s="98"/>
      <c r="I405" s="98"/>
      <c r="J405" s="98"/>
    </row>
    <row r="406" spans="8:10">
      <c r="H406" s="98"/>
      <c r="I406" s="98"/>
      <c r="J406" s="98"/>
    </row>
    <row r="407" spans="8:10">
      <c r="H407" s="98"/>
      <c r="I407" s="98"/>
      <c r="J407" s="98"/>
    </row>
    <row r="408" spans="8:10">
      <c r="H408" s="98"/>
      <c r="I408" s="98"/>
      <c r="J408" s="98"/>
    </row>
    <row r="409" spans="8:10">
      <c r="H409" s="98"/>
      <c r="I409" s="98"/>
      <c r="J409" s="98"/>
    </row>
    <row r="410" spans="8:10">
      <c r="H410" s="98"/>
      <c r="I410" s="98"/>
      <c r="J410" s="98"/>
    </row>
    <row r="411" spans="8:10">
      <c r="H411" s="98"/>
      <c r="I411" s="98"/>
      <c r="J411" s="98"/>
    </row>
    <row r="412" spans="8:10">
      <c r="H412" s="98"/>
      <c r="I412" s="98"/>
      <c r="J412" s="98"/>
    </row>
    <row r="413" spans="8:10">
      <c r="H413" s="98"/>
      <c r="I413" s="98"/>
      <c r="J413" s="98"/>
    </row>
    <row r="414" spans="8:10">
      <c r="H414" s="98"/>
      <c r="I414" s="98"/>
      <c r="J414" s="98"/>
    </row>
    <row r="415" spans="8:10">
      <c r="H415" s="98"/>
      <c r="I415" s="98"/>
      <c r="J415" s="98"/>
    </row>
    <row r="416" spans="8:10">
      <c r="H416" s="98"/>
      <c r="I416" s="98"/>
      <c r="J416" s="98"/>
    </row>
    <row r="417" spans="8:10">
      <c r="H417" s="98"/>
      <c r="I417" s="98"/>
      <c r="J417" s="98"/>
    </row>
    <row r="418" spans="8:10">
      <c r="H418" s="98"/>
      <c r="I418" s="98"/>
      <c r="J418" s="98"/>
    </row>
    <row r="419" spans="8:10">
      <c r="H419" s="98"/>
      <c r="I419" s="98"/>
      <c r="J419" s="98"/>
    </row>
    <row r="420" spans="8:10">
      <c r="H420" s="98"/>
      <c r="I420" s="98"/>
      <c r="J420" s="98"/>
    </row>
    <row r="421" spans="8:10">
      <c r="H421" s="98"/>
      <c r="I421" s="98"/>
      <c r="J421" s="98"/>
    </row>
    <row r="422" spans="8:10">
      <c r="H422" s="98"/>
      <c r="I422" s="98"/>
      <c r="J422" s="98"/>
    </row>
    <row r="423" spans="8:10">
      <c r="H423" s="98"/>
      <c r="I423" s="98"/>
      <c r="J423" s="98"/>
    </row>
    <row r="424" spans="8:10">
      <c r="H424" s="98"/>
      <c r="I424" s="98"/>
      <c r="J424" s="98"/>
    </row>
    <row r="425" spans="8:10">
      <c r="H425" s="98"/>
      <c r="I425" s="98"/>
      <c r="J425" s="98"/>
    </row>
    <row r="426" spans="8:10">
      <c r="H426" s="98"/>
      <c r="I426" s="98"/>
      <c r="J426" s="98"/>
    </row>
    <row r="427" spans="8:10">
      <c r="H427" s="98"/>
      <c r="I427" s="98"/>
      <c r="J427" s="98"/>
    </row>
    <row r="428" spans="8:10">
      <c r="H428" s="98"/>
      <c r="I428" s="98"/>
      <c r="J428" s="98"/>
    </row>
    <row r="429" spans="8:10">
      <c r="H429" s="98"/>
      <c r="I429" s="98"/>
      <c r="J429" s="98"/>
    </row>
    <row r="430" spans="8:10">
      <c r="H430" s="98"/>
      <c r="I430" s="98"/>
      <c r="J430" s="98"/>
    </row>
    <row r="431" spans="8:10">
      <c r="H431" s="98"/>
      <c r="I431" s="98"/>
      <c r="J431" s="98"/>
    </row>
    <row r="432" spans="8:10">
      <c r="H432" s="98"/>
      <c r="I432" s="98"/>
      <c r="J432" s="98"/>
    </row>
    <row r="433" spans="8:10">
      <c r="H433" s="98"/>
      <c r="I433" s="98"/>
      <c r="J433" s="98"/>
    </row>
    <row r="434" spans="8:10">
      <c r="H434" s="98"/>
      <c r="I434" s="98"/>
      <c r="J434" s="98"/>
    </row>
    <row r="435" spans="8:10">
      <c r="H435" s="98"/>
      <c r="I435" s="98"/>
      <c r="J435" s="98"/>
    </row>
    <row r="436" spans="8:10">
      <c r="H436" s="98"/>
      <c r="I436" s="98"/>
      <c r="J436" s="98"/>
    </row>
    <row r="437" spans="8:10">
      <c r="H437" s="98"/>
      <c r="I437" s="98"/>
      <c r="J437" s="98"/>
    </row>
    <row r="438" spans="8:10">
      <c r="H438" s="98"/>
      <c r="I438" s="98"/>
      <c r="J438" s="98"/>
    </row>
    <row r="439" spans="8:10">
      <c r="H439" s="98"/>
      <c r="I439" s="98"/>
      <c r="J439" s="98"/>
    </row>
    <row r="440" spans="8:10">
      <c r="H440" s="98"/>
      <c r="I440" s="98"/>
      <c r="J440" s="98"/>
    </row>
    <row r="441" spans="8:10">
      <c r="H441" s="98"/>
      <c r="I441" s="98"/>
      <c r="J441" s="98"/>
    </row>
    <row r="442" spans="8:10">
      <c r="H442" s="98"/>
      <c r="I442" s="98"/>
      <c r="J442" s="98"/>
    </row>
    <row r="443" spans="8:10">
      <c r="H443" s="98"/>
      <c r="I443" s="98"/>
      <c r="J443" s="98"/>
    </row>
    <row r="444" spans="8:10">
      <c r="H444" s="98"/>
      <c r="I444" s="98"/>
      <c r="J444" s="98"/>
    </row>
    <row r="445" spans="8:10">
      <c r="H445" s="98"/>
      <c r="I445" s="98"/>
      <c r="J445" s="98"/>
    </row>
    <row r="446" spans="8:10">
      <c r="H446" s="98"/>
      <c r="I446" s="98"/>
      <c r="J446" s="98"/>
    </row>
    <row r="447" spans="8:10">
      <c r="H447" s="98"/>
      <c r="I447" s="98"/>
      <c r="J447" s="98"/>
    </row>
    <row r="448" spans="8:10">
      <c r="H448" s="98"/>
      <c r="I448" s="98"/>
      <c r="J448" s="98"/>
    </row>
    <row r="449" spans="8:10">
      <c r="H449" s="98"/>
      <c r="I449" s="98"/>
      <c r="J449" s="98"/>
    </row>
    <row r="450" spans="8:10">
      <c r="H450" s="98"/>
      <c r="I450" s="98"/>
      <c r="J450" s="98"/>
    </row>
    <row r="451" spans="8:10">
      <c r="H451" s="98"/>
      <c r="I451" s="98"/>
      <c r="J451" s="98"/>
    </row>
    <row r="452" spans="8:10">
      <c r="H452" s="98"/>
      <c r="I452" s="98"/>
      <c r="J452" s="98"/>
    </row>
    <row r="453" spans="8:10">
      <c r="H453" s="98"/>
      <c r="I453" s="98"/>
      <c r="J453" s="98"/>
    </row>
    <row r="454" spans="8:10">
      <c r="H454" s="98"/>
      <c r="I454" s="98"/>
      <c r="J454" s="98"/>
    </row>
    <row r="455" spans="8:10">
      <c r="H455" s="98"/>
      <c r="I455" s="98"/>
      <c r="J455" s="98"/>
    </row>
    <row r="456" spans="8:10">
      <c r="H456" s="98"/>
      <c r="I456" s="98"/>
      <c r="J456" s="98"/>
    </row>
    <row r="457" spans="8:10">
      <c r="H457" s="98"/>
      <c r="I457" s="98"/>
      <c r="J457" s="98"/>
    </row>
    <row r="458" spans="8:10">
      <c r="H458" s="98"/>
      <c r="I458" s="98"/>
      <c r="J458" s="98"/>
    </row>
    <row r="459" spans="8:10">
      <c r="H459" s="98"/>
      <c r="I459" s="98"/>
      <c r="J459" s="98"/>
    </row>
    <row r="460" spans="8:10">
      <c r="H460" s="98"/>
      <c r="I460" s="98"/>
      <c r="J460" s="98"/>
    </row>
    <row r="461" spans="8:10">
      <c r="H461" s="98"/>
      <c r="I461" s="98"/>
      <c r="J461" s="98"/>
    </row>
    <row r="462" spans="8:10">
      <c r="H462" s="98"/>
      <c r="I462" s="98"/>
      <c r="J462" s="98"/>
    </row>
    <row r="463" spans="8:10">
      <c r="H463" s="98"/>
      <c r="I463" s="98"/>
      <c r="J463" s="98"/>
    </row>
    <row r="464" spans="8:10">
      <c r="H464" s="98"/>
      <c r="I464" s="98"/>
      <c r="J464" s="98"/>
    </row>
    <row r="465" spans="8:10">
      <c r="H465" s="98"/>
      <c r="I465" s="98"/>
      <c r="J465" s="98"/>
    </row>
    <row r="466" spans="8:10">
      <c r="H466" s="98"/>
      <c r="I466" s="98"/>
      <c r="J466" s="98"/>
    </row>
    <row r="467" spans="8:10">
      <c r="H467" s="98"/>
      <c r="I467" s="98"/>
      <c r="J467" s="98"/>
    </row>
    <row r="468" spans="8:10">
      <c r="H468" s="98"/>
      <c r="I468" s="98"/>
      <c r="J468" s="98"/>
    </row>
    <row r="469" spans="8:10">
      <c r="H469" s="98"/>
      <c r="I469" s="98"/>
      <c r="J469" s="98"/>
    </row>
    <row r="470" spans="8:10">
      <c r="H470" s="98"/>
      <c r="I470" s="98"/>
      <c r="J470" s="98"/>
    </row>
    <row r="471" spans="8:10">
      <c r="H471" s="98"/>
      <c r="I471" s="98"/>
      <c r="J471" s="98"/>
    </row>
    <row r="472" spans="8:10">
      <c r="H472" s="98"/>
      <c r="I472" s="98"/>
      <c r="J472" s="98"/>
    </row>
    <row r="473" spans="8:10">
      <c r="H473" s="98"/>
      <c r="I473" s="98"/>
      <c r="J473" s="98"/>
    </row>
    <row r="474" spans="8:10">
      <c r="H474" s="98"/>
      <c r="I474" s="98"/>
      <c r="J474" s="98"/>
    </row>
    <row r="475" spans="8:10">
      <c r="H475" s="98"/>
      <c r="I475" s="98"/>
      <c r="J475" s="98"/>
    </row>
    <row r="476" spans="8:10">
      <c r="H476" s="98"/>
      <c r="I476" s="98"/>
      <c r="J476" s="98"/>
    </row>
    <row r="477" spans="8:10">
      <c r="H477" s="98"/>
      <c r="I477" s="98"/>
      <c r="J477" s="98"/>
    </row>
    <row r="478" spans="8:10">
      <c r="H478" s="98"/>
      <c r="I478" s="98"/>
      <c r="J478" s="98"/>
    </row>
    <row r="479" spans="8:10">
      <c r="H479" s="98"/>
      <c r="I479" s="98"/>
      <c r="J479" s="98"/>
    </row>
    <row r="480" spans="8:10">
      <c r="H480" s="98"/>
      <c r="I480" s="98"/>
      <c r="J480" s="98"/>
    </row>
    <row r="481" spans="8:10">
      <c r="H481" s="98"/>
      <c r="I481" s="98"/>
      <c r="J481" s="98"/>
    </row>
    <row r="482" spans="8:10">
      <c r="H482" s="98"/>
      <c r="I482" s="98"/>
      <c r="J482" s="98"/>
    </row>
    <row r="483" spans="8:10">
      <c r="H483" s="98"/>
      <c r="I483" s="98"/>
      <c r="J483" s="98"/>
    </row>
    <row r="484" spans="8:10">
      <c r="H484" s="98"/>
      <c r="I484" s="98"/>
      <c r="J484" s="98"/>
    </row>
    <row r="485" spans="8:10">
      <c r="H485" s="98"/>
      <c r="I485" s="98"/>
      <c r="J485" s="98"/>
    </row>
    <row r="486" spans="8:10">
      <c r="H486" s="98"/>
      <c r="I486" s="98"/>
      <c r="J486" s="98"/>
    </row>
    <row r="487" spans="8:10">
      <c r="H487" s="98"/>
      <c r="I487" s="98"/>
      <c r="J487" s="98"/>
    </row>
    <row r="488" spans="8:10">
      <c r="H488" s="98"/>
      <c r="I488" s="98"/>
      <c r="J488" s="98"/>
    </row>
    <row r="489" spans="8:10">
      <c r="H489" s="98"/>
      <c r="I489" s="98"/>
      <c r="J489" s="98"/>
    </row>
    <row r="490" spans="8:10">
      <c r="H490" s="98"/>
      <c r="I490" s="98"/>
      <c r="J490" s="98"/>
    </row>
    <row r="491" spans="8:10">
      <c r="H491" s="98"/>
      <c r="I491" s="98"/>
      <c r="J491" s="98"/>
    </row>
    <row r="492" spans="8:10">
      <c r="H492" s="98"/>
      <c r="I492" s="98"/>
      <c r="J492" s="98"/>
    </row>
    <row r="493" spans="8:10">
      <c r="H493" s="98"/>
      <c r="I493" s="98"/>
      <c r="J493" s="98"/>
    </row>
    <row r="494" spans="8:10">
      <c r="H494" s="98"/>
      <c r="I494" s="98"/>
      <c r="J494" s="98"/>
    </row>
    <row r="495" spans="8:10">
      <c r="H495" s="98"/>
      <c r="I495" s="98"/>
      <c r="J495" s="98"/>
    </row>
    <row r="496" spans="8:10">
      <c r="H496" s="98"/>
      <c r="I496" s="98"/>
      <c r="J496" s="98"/>
    </row>
    <row r="497" spans="8:10">
      <c r="H497" s="98"/>
      <c r="I497" s="98"/>
      <c r="J497" s="98"/>
    </row>
    <row r="498" spans="8:10">
      <c r="H498" s="98"/>
      <c r="I498" s="98"/>
      <c r="J498" s="98"/>
    </row>
    <row r="499" spans="8:10">
      <c r="H499" s="98"/>
      <c r="I499" s="98"/>
      <c r="J499" s="98"/>
    </row>
    <row r="500" spans="8:10">
      <c r="H500" s="98"/>
      <c r="I500" s="98"/>
      <c r="J500" s="98"/>
    </row>
    <row r="501" spans="8:10">
      <c r="H501" s="98"/>
      <c r="I501" s="98"/>
      <c r="J501" s="98"/>
    </row>
    <row r="502" spans="8:10">
      <c r="H502" s="98"/>
      <c r="I502" s="98"/>
      <c r="J502" s="98"/>
    </row>
    <row r="503" spans="8:10">
      <c r="H503" s="98"/>
      <c r="I503" s="98"/>
      <c r="J503" s="98"/>
    </row>
    <row r="504" spans="8:10">
      <c r="H504" s="98"/>
      <c r="I504" s="98"/>
      <c r="J504" s="98"/>
    </row>
    <row r="505" spans="8:10">
      <c r="H505" s="98"/>
      <c r="I505" s="98"/>
      <c r="J505" s="98"/>
    </row>
    <row r="506" spans="8:10">
      <c r="H506" s="98"/>
      <c r="I506" s="98"/>
      <c r="J506" s="98"/>
    </row>
    <row r="507" spans="8:10">
      <c r="H507" s="98"/>
      <c r="I507" s="98"/>
      <c r="J507" s="98"/>
    </row>
    <row r="508" spans="8:10">
      <c r="H508" s="98"/>
      <c r="I508" s="98"/>
      <c r="J508" s="98"/>
    </row>
    <row r="509" spans="8:10">
      <c r="H509" s="98"/>
      <c r="I509" s="98"/>
      <c r="J509" s="98"/>
    </row>
    <row r="510" spans="8:10">
      <c r="H510" s="98"/>
      <c r="I510" s="98"/>
      <c r="J510" s="98"/>
    </row>
    <row r="511" spans="8:10">
      <c r="H511" s="98"/>
      <c r="I511" s="98"/>
      <c r="J511" s="98"/>
    </row>
    <row r="512" spans="8:10">
      <c r="H512" s="98"/>
      <c r="I512" s="98"/>
      <c r="J512" s="98"/>
    </row>
    <row r="513" spans="8:10">
      <c r="H513" s="98"/>
      <c r="I513" s="98"/>
      <c r="J513" s="98"/>
    </row>
    <row r="514" spans="8:10">
      <c r="H514" s="98"/>
      <c r="I514" s="98"/>
      <c r="J514" s="98"/>
    </row>
    <row r="515" spans="8:10">
      <c r="H515" s="98"/>
      <c r="I515" s="98"/>
      <c r="J515" s="98"/>
    </row>
    <row r="516" spans="8:10">
      <c r="H516" s="98"/>
      <c r="I516" s="98"/>
      <c r="J516" s="98"/>
    </row>
    <row r="517" spans="8:10">
      <c r="H517" s="98"/>
      <c r="I517" s="98"/>
      <c r="J517" s="98"/>
    </row>
    <row r="518" spans="8:10">
      <c r="H518" s="98"/>
      <c r="I518" s="98"/>
      <c r="J518" s="98"/>
    </row>
    <row r="519" spans="8:10">
      <c r="H519" s="98"/>
      <c r="I519" s="98"/>
      <c r="J519" s="98"/>
    </row>
    <row r="520" spans="8:10">
      <c r="H520" s="98"/>
      <c r="I520" s="98"/>
      <c r="J520" s="98"/>
    </row>
    <row r="521" spans="8:10">
      <c r="H521" s="98"/>
      <c r="I521" s="98"/>
      <c r="J521" s="98"/>
    </row>
    <row r="522" spans="8:10">
      <c r="H522" s="98"/>
      <c r="I522" s="98"/>
      <c r="J522" s="98"/>
    </row>
    <row r="523" spans="8:10">
      <c r="H523" s="98"/>
      <c r="I523" s="98"/>
      <c r="J523" s="98"/>
    </row>
    <row r="524" spans="8:10">
      <c r="H524" s="98"/>
      <c r="I524" s="98"/>
      <c r="J524" s="98"/>
    </row>
    <row r="525" spans="8:10">
      <c r="H525" s="98"/>
      <c r="I525" s="98"/>
      <c r="J525" s="98"/>
    </row>
    <row r="526" spans="8:10">
      <c r="H526" s="98"/>
      <c r="I526" s="98"/>
      <c r="J526" s="98"/>
    </row>
    <row r="527" spans="8:10">
      <c r="H527" s="98"/>
      <c r="I527" s="98"/>
      <c r="J527" s="98"/>
    </row>
    <row r="528" spans="8:10">
      <c r="H528" s="98"/>
      <c r="I528" s="98"/>
      <c r="J528" s="98"/>
    </row>
    <row r="529" spans="8:10">
      <c r="H529" s="98"/>
      <c r="I529" s="98"/>
      <c r="J529" s="98"/>
    </row>
    <row r="530" spans="8:10">
      <c r="H530" s="98"/>
      <c r="I530" s="98"/>
      <c r="J530" s="98"/>
    </row>
    <row r="531" spans="8:10">
      <c r="H531" s="98"/>
      <c r="I531" s="98"/>
      <c r="J531" s="98"/>
    </row>
    <row r="532" spans="8:10">
      <c r="H532" s="98"/>
      <c r="I532" s="98"/>
      <c r="J532" s="98"/>
    </row>
    <row r="533" spans="8:10">
      <c r="H533" s="98"/>
      <c r="I533" s="98"/>
      <c r="J533" s="98"/>
    </row>
    <row r="534" spans="8:10">
      <c r="H534" s="98"/>
      <c r="I534" s="98"/>
      <c r="J534" s="98"/>
    </row>
    <row r="535" spans="8:10">
      <c r="H535" s="98"/>
      <c r="I535" s="98"/>
      <c r="J535" s="98"/>
    </row>
    <row r="536" spans="8:10">
      <c r="H536" s="98"/>
      <c r="I536" s="98"/>
      <c r="J536" s="98"/>
    </row>
    <row r="537" spans="8:10">
      <c r="H537" s="98"/>
      <c r="I537" s="98"/>
      <c r="J537" s="98"/>
    </row>
    <row r="538" spans="8:10">
      <c r="H538" s="98"/>
      <c r="I538" s="98"/>
      <c r="J538" s="98"/>
    </row>
    <row r="539" spans="8:10">
      <c r="H539" s="98"/>
      <c r="I539" s="98"/>
      <c r="J539" s="98"/>
    </row>
    <row r="540" spans="8:10">
      <c r="H540" s="98"/>
      <c r="I540" s="98"/>
      <c r="J540" s="98"/>
    </row>
    <row r="541" spans="8:10">
      <c r="H541" s="98"/>
      <c r="I541" s="98"/>
      <c r="J541" s="98"/>
    </row>
    <row r="542" spans="8:10">
      <c r="H542" s="98"/>
      <c r="I542" s="98"/>
      <c r="J542" s="98"/>
    </row>
    <row r="543" spans="8:10">
      <c r="H543" s="98"/>
      <c r="I543" s="98"/>
      <c r="J543" s="98"/>
    </row>
    <row r="544" spans="8:10">
      <c r="H544" s="98"/>
      <c r="I544" s="98"/>
      <c r="J544" s="98"/>
    </row>
    <row r="545" spans="8:10">
      <c r="H545" s="98"/>
      <c r="I545" s="98"/>
      <c r="J545" s="98"/>
    </row>
    <row r="546" spans="8:10">
      <c r="H546" s="98"/>
      <c r="I546" s="98"/>
      <c r="J546" s="98"/>
    </row>
    <row r="547" spans="8:10">
      <c r="H547" s="98"/>
      <c r="I547" s="98"/>
      <c r="J547" s="98"/>
    </row>
    <row r="548" spans="8:10">
      <c r="H548" s="98"/>
      <c r="I548" s="98"/>
      <c r="J548" s="98"/>
    </row>
    <row r="549" spans="8:10">
      <c r="H549" s="98"/>
      <c r="I549" s="98"/>
      <c r="J549" s="98"/>
    </row>
    <row r="550" spans="8:10">
      <c r="H550" s="98"/>
      <c r="I550" s="98"/>
      <c r="J550" s="98"/>
    </row>
    <row r="551" spans="8:10">
      <c r="H551" s="98"/>
      <c r="I551" s="98"/>
      <c r="J551" s="98"/>
    </row>
    <row r="552" spans="8:10">
      <c r="H552" s="98"/>
      <c r="I552" s="98"/>
      <c r="J552" s="98"/>
    </row>
    <row r="553" spans="8:10">
      <c r="H553" s="98"/>
      <c r="I553" s="98"/>
      <c r="J553" s="98"/>
    </row>
    <row r="554" spans="8:10">
      <c r="H554" s="98"/>
      <c r="I554" s="98"/>
      <c r="J554" s="98"/>
    </row>
    <row r="555" spans="8:10">
      <c r="H555" s="98"/>
      <c r="I555" s="98"/>
      <c r="J555" s="98"/>
    </row>
    <row r="556" spans="8:10">
      <c r="H556" s="98"/>
      <c r="I556" s="98"/>
      <c r="J556" s="98"/>
    </row>
    <row r="557" spans="8:10">
      <c r="H557" s="98"/>
      <c r="I557" s="98"/>
      <c r="J557" s="98"/>
    </row>
    <row r="558" spans="8:10">
      <c r="H558" s="98"/>
      <c r="I558" s="98"/>
      <c r="J558" s="98"/>
    </row>
    <row r="559" spans="8:10">
      <c r="H559" s="98"/>
      <c r="I559" s="98"/>
      <c r="J559" s="98"/>
    </row>
    <row r="560" spans="8:10">
      <c r="H560" s="98"/>
      <c r="I560" s="98"/>
      <c r="J560" s="98"/>
    </row>
    <row r="561" spans="8:10">
      <c r="H561" s="98"/>
      <c r="I561" s="98"/>
      <c r="J561" s="98"/>
    </row>
    <row r="562" spans="8:10">
      <c r="H562" s="98"/>
      <c r="I562" s="98"/>
      <c r="J562" s="98"/>
    </row>
    <row r="563" spans="8:10">
      <c r="H563" s="98"/>
      <c r="I563" s="98"/>
      <c r="J563" s="98"/>
    </row>
    <row r="564" spans="8:10">
      <c r="H564" s="98"/>
      <c r="I564" s="98"/>
      <c r="J564" s="98"/>
    </row>
    <row r="565" spans="8:10">
      <c r="H565" s="98"/>
      <c r="I565" s="98"/>
      <c r="J565" s="98"/>
    </row>
    <row r="566" spans="8:10">
      <c r="H566" s="98"/>
      <c r="I566" s="98"/>
      <c r="J566" s="98"/>
    </row>
    <row r="567" spans="8:10">
      <c r="H567" s="98"/>
      <c r="I567" s="98"/>
      <c r="J567" s="98"/>
    </row>
    <row r="568" spans="8:10">
      <c r="H568" s="98"/>
      <c r="I568" s="98"/>
      <c r="J568" s="98"/>
    </row>
    <row r="569" spans="8:10">
      <c r="H569" s="98"/>
      <c r="I569" s="98"/>
      <c r="J569" s="98"/>
    </row>
    <row r="570" spans="8:10">
      <c r="H570" s="98"/>
      <c r="I570" s="98"/>
      <c r="J570" s="98"/>
    </row>
    <row r="571" spans="8:10">
      <c r="H571" s="98"/>
      <c r="I571" s="98"/>
      <c r="J571" s="98"/>
    </row>
    <row r="572" spans="8:10">
      <c r="H572" s="98"/>
      <c r="I572" s="98"/>
      <c r="J572" s="98"/>
    </row>
    <row r="573" spans="8:10">
      <c r="H573" s="98"/>
      <c r="I573" s="98"/>
      <c r="J573" s="98"/>
    </row>
    <row r="574" spans="8:10">
      <c r="H574" s="98"/>
      <c r="I574" s="98"/>
      <c r="J574" s="98"/>
    </row>
    <row r="575" spans="8:10">
      <c r="H575" s="98"/>
      <c r="I575" s="98"/>
      <c r="J575" s="98"/>
    </row>
    <row r="576" spans="8:10">
      <c r="H576" s="98"/>
      <c r="I576" s="98"/>
      <c r="J576" s="98"/>
    </row>
    <row r="577" spans="8:10">
      <c r="H577" s="98"/>
      <c r="I577" s="98"/>
      <c r="J577" s="98"/>
    </row>
    <row r="578" spans="8:10">
      <c r="H578" s="98"/>
      <c r="I578" s="98"/>
      <c r="J578" s="98"/>
    </row>
    <row r="579" spans="8:10">
      <c r="H579" s="98"/>
      <c r="I579" s="98"/>
      <c r="J579" s="98"/>
    </row>
    <row r="580" spans="8:10">
      <c r="H580" s="98"/>
      <c r="I580" s="98"/>
      <c r="J580" s="98"/>
    </row>
    <row r="581" spans="8:10">
      <c r="H581" s="98"/>
      <c r="I581" s="98"/>
      <c r="J581" s="98"/>
    </row>
    <row r="582" spans="8:10">
      <c r="H582" s="98"/>
      <c r="I582" s="98"/>
      <c r="J582" s="98"/>
    </row>
    <row r="583" spans="8:10">
      <c r="H583" s="98"/>
      <c r="I583" s="98"/>
      <c r="J583" s="98"/>
    </row>
    <row r="584" spans="8:10">
      <c r="H584" s="98"/>
      <c r="I584" s="98"/>
      <c r="J584" s="98"/>
    </row>
    <row r="585" spans="8:10">
      <c r="H585" s="98"/>
      <c r="I585" s="98"/>
      <c r="J585" s="98"/>
    </row>
    <row r="586" spans="8:10">
      <c r="H586" s="98"/>
      <c r="I586" s="98"/>
      <c r="J586" s="98"/>
    </row>
    <row r="587" spans="8:10">
      <c r="H587" s="98"/>
      <c r="I587" s="98"/>
      <c r="J587" s="98"/>
    </row>
    <row r="588" spans="8:10">
      <c r="H588" s="98"/>
      <c r="I588" s="98"/>
      <c r="J588" s="98"/>
    </row>
    <row r="589" spans="8:10">
      <c r="H589" s="98"/>
      <c r="I589" s="98"/>
      <c r="J589" s="98"/>
    </row>
    <row r="590" spans="8:10">
      <c r="H590" s="98"/>
      <c r="I590" s="98"/>
      <c r="J590" s="98"/>
    </row>
    <row r="591" spans="8:10">
      <c r="H591" s="98"/>
      <c r="I591" s="98"/>
      <c r="J591" s="98"/>
    </row>
    <row r="592" spans="8:10">
      <c r="H592" s="98"/>
      <c r="I592" s="98"/>
      <c r="J592" s="98"/>
    </row>
    <row r="593" spans="8:10">
      <c r="H593" s="98"/>
      <c r="I593" s="98"/>
      <c r="J593" s="98"/>
    </row>
    <row r="594" spans="8:10">
      <c r="H594" s="98"/>
      <c r="I594" s="98"/>
      <c r="J594" s="98"/>
    </row>
    <row r="595" spans="8:10">
      <c r="H595" s="98"/>
      <c r="I595" s="98"/>
      <c r="J595" s="98"/>
    </row>
    <row r="596" spans="8:10">
      <c r="H596" s="98"/>
      <c r="I596" s="98"/>
      <c r="J596" s="98"/>
    </row>
    <row r="597" spans="8:10">
      <c r="H597" s="98"/>
      <c r="I597" s="98"/>
      <c r="J597" s="98"/>
    </row>
    <row r="598" spans="8:10">
      <c r="H598" s="98"/>
      <c r="I598" s="98"/>
      <c r="J598" s="98"/>
    </row>
    <row r="599" spans="8:10">
      <c r="H599" s="98"/>
      <c r="I599" s="98"/>
      <c r="J599" s="98"/>
    </row>
    <row r="600" spans="8:10">
      <c r="H600" s="98"/>
      <c r="I600" s="98"/>
      <c r="J600" s="98"/>
    </row>
    <row r="601" spans="8:10">
      <c r="H601" s="98"/>
      <c r="I601" s="98"/>
      <c r="J601" s="98"/>
    </row>
    <row r="602" spans="8:10">
      <c r="H602" s="98"/>
      <c r="I602" s="98"/>
      <c r="J602" s="98"/>
    </row>
    <row r="603" spans="8:10">
      <c r="H603" s="98"/>
      <c r="I603" s="98"/>
      <c r="J603" s="98"/>
    </row>
    <row r="604" spans="8:10">
      <c r="H604" s="98"/>
      <c r="I604" s="98"/>
      <c r="J604" s="98"/>
    </row>
    <row r="605" spans="8:10">
      <c r="H605" s="98"/>
      <c r="I605" s="98"/>
      <c r="J605" s="98"/>
    </row>
    <row r="606" spans="8:10">
      <c r="H606" s="98"/>
      <c r="I606" s="98"/>
      <c r="J606" s="98"/>
    </row>
    <row r="607" spans="8:10">
      <c r="H607" s="98"/>
      <c r="I607" s="98"/>
      <c r="J607" s="98"/>
    </row>
    <row r="608" spans="8:10">
      <c r="H608" s="98"/>
      <c r="I608" s="98"/>
      <c r="J608" s="98"/>
    </row>
    <row r="609" spans="8:10">
      <c r="H609" s="98"/>
      <c r="I609" s="98"/>
      <c r="J609" s="98"/>
    </row>
    <row r="610" spans="8:10">
      <c r="H610" s="98"/>
      <c r="I610" s="98"/>
      <c r="J610" s="98"/>
    </row>
    <row r="611" spans="8:10">
      <c r="H611" s="98"/>
      <c r="I611" s="98"/>
      <c r="J611" s="98"/>
    </row>
    <row r="612" spans="8:10">
      <c r="H612" s="98"/>
      <c r="I612" s="98"/>
      <c r="J612" s="98"/>
    </row>
    <row r="613" spans="8:10">
      <c r="H613" s="98"/>
      <c r="I613" s="98"/>
      <c r="J613" s="98"/>
    </row>
    <row r="614" spans="8:10">
      <c r="H614" s="98"/>
      <c r="I614" s="98"/>
      <c r="J614" s="98"/>
    </row>
    <row r="615" spans="8:10">
      <c r="H615" s="98"/>
      <c r="I615" s="98"/>
      <c r="J615" s="98"/>
    </row>
    <row r="616" spans="8:10">
      <c r="H616" s="98"/>
      <c r="I616" s="98"/>
      <c r="J616" s="98"/>
    </row>
    <row r="617" spans="8:10">
      <c r="H617" s="98"/>
      <c r="I617" s="98"/>
      <c r="J617" s="98"/>
    </row>
    <row r="618" spans="8:10">
      <c r="H618" s="98"/>
      <c r="I618" s="98"/>
      <c r="J618" s="98"/>
    </row>
    <row r="619" spans="8:10">
      <c r="H619" s="98"/>
      <c r="I619" s="98"/>
      <c r="J619" s="98"/>
    </row>
    <row r="620" spans="8:10">
      <c r="H620" s="98"/>
      <c r="I620" s="98"/>
      <c r="J620" s="98"/>
    </row>
    <row r="621" spans="8:10">
      <c r="H621" s="98"/>
      <c r="I621" s="98"/>
      <c r="J621" s="98"/>
    </row>
    <row r="622" spans="8:10">
      <c r="H622" s="98"/>
      <c r="I622" s="98"/>
      <c r="J622" s="98"/>
    </row>
    <row r="623" spans="8:10">
      <c r="H623" s="98"/>
      <c r="I623" s="98"/>
      <c r="J623" s="98"/>
    </row>
    <row r="624" spans="8:10">
      <c r="H624" s="98"/>
      <c r="I624" s="98"/>
      <c r="J624" s="98"/>
    </row>
    <row r="625" spans="8:10">
      <c r="H625" s="98"/>
      <c r="I625" s="98"/>
      <c r="J625" s="98"/>
    </row>
    <row r="626" spans="8:10">
      <c r="H626" s="98"/>
      <c r="I626" s="98"/>
      <c r="J626" s="98"/>
    </row>
    <row r="627" spans="8:10">
      <c r="H627" s="98"/>
      <c r="I627" s="98"/>
      <c r="J627" s="98"/>
    </row>
    <row r="628" spans="8:10">
      <c r="H628" s="98"/>
      <c r="I628" s="98"/>
      <c r="J628" s="98"/>
    </row>
    <row r="629" spans="8:10">
      <c r="H629" s="98"/>
      <c r="I629" s="98"/>
      <c r="J629" s="98"/>
    </row>
    <row r="630" spans="8:10">
      <c r="H630" s="98"/>
      <c r="I630" s="98"/>
      <c r="J630" s="98"/>
    </row>
    <row r="631" spans="8:10">
      <c r="H631" s="98"/>
      <c r="I631" s="98"/>
      <c r="J631" s="98"/>
    </row>
    <row r="632" spans="8:10">
      <c r="H632" s="98"/>
      <c r="I632" s="98"/>
      <c r="J632" s="98"/>
    </row>
    <row r="633" spans="8:10">
      <c r="H633" s="98"/>
      <c r="I633" s="98"/>
      <c r="J633" s="98"/>
    </row>
    <row r="634" spans="8:10">
      <c r="H634" s="98"/>
      <c r="I634" s="98"/>
      <c r="J634" s="98"/>
    </row>
    <row r="635" spans="8:10">
      <c r="H635" s="98"/>
      <c r="I635" s="98"/>
      <c r="J635" s="98"/>
    </row>
    <row r="636" spans="8:10">
      <c r="H636" s="98"/>
      <c r="I636" s="98"/>
      <c r="J636" s="98"/>
    </row>
    <row r="637" spans="8:10">
      <c r="H637" s="98"/>
      <c r="I637" s="98"/>
      <c r="J637" s="98"/>
    </row>
    <row r="638" spans="8:10">
      <c r="H638" s="98"/>
      <c r="I638" s="98"/>
      <c r="J638" s="98"/>
    </row>
    <row r="639" spans="8:10">
      <c r="H639" s="98"/>
      <c r="I639" s="98"/>
      <c r="J639" s="98"/>
    </row>
    <row r="640" spans="8:10">
      <c r="H640" s="98"/>
      <c r="I640" s="98"/>
      <c r="J640" s="98"/>
    </row>
    <row r="641" spans="8:10">
      <c r="H641" s="98"/>
      <c r="I641" s="98"/>
      <c r="J641" s="98"/>
    </row>
    <row r="642" spans="8:10">
      <c r="H642" s="98"/>
      <c r="I642" s="98"/>
      <c r="J642" s="98"/>
    </row>
    <row r="643" spans="8:10">
      <c r="H643" s="98"/>
      <c r="I643" s="98"/>
      <c r="J643" s="98"/>
    </row>
    <row r="644" spans="8:10">
      <c r="H644" s="98"/>
      <c r="I644" s="98"/>
      <c r="J644" s="98"/>
    </row>
    <row r="645" spans="8:10">
      <c r="H645" s="98"/>
      <c r="I645" s="98"/>
      <c r="J645" s="98"/>
    </row>
    <row r="646" spans="8:10">
      <c r="H646" s="98"/>
      <c r="I646" s="98"/>
      <c r="J646" s="98"/>
    </row>
    <row r="647" spans="8:10">
      <c r="H647" s="98"/>
      <c r="I647" s="98"/>
      <c r="J647" s="98"/>
    </row>
    <row r="648" spans="8:10">
      <c r="H648" s="98"/>
      <c r="I648" s="98"/>
      <c r="J648" s="98"/>
    </row>
    <row r="649" spans="8:10">
      <c r="H649" s="98"/>
      <c r="I649" s="98"/>
      <c r="J649" s="98"/>
    </row>
    <row r="650" spans="8:10">
      <c r="H650" s="98"/>
      <c r="I650" s="98"/>
      <c r="J650" s="98"/>
    </row>
    <row r="651" spans="8:10">
      <c r="H651" s="98"/>
      <c r="I651" s="98"/>
      <c r="J651" s="98"/>
    </row>
    <row r="652" spans="8:10">
      <c r="H652" s="98"/>
      <c r="I652" s="98"/>
      <c r="J652" s="98"/>
    </row>
    <row r="653" spans="8:10">
      <c r="H653" s="98"/>
      <c r="I653" s="98"/>
      <c r="J653" s="98"/>
    </row>
    <row r="654" spans="8:10">
      <c r="H654" s="98"/>
      <c r="I654" s="98"/>
      <c r="J654" s="98"/>
    </row>
    <row r="655" spans="8:10">
      <c r="H655" s="98"/>
      <c r="I655" s="98"/>
      <c r="J655" s="98"/>
    </row>
    <row r="656" spans="8:10">
      <c r="H656" s="98"/>
      <c r="I656" s="98"/>
      <c r="J656" s="98"/>
    </row>
    <row r="657" spans="8:10">
      <c r="H657" s="98"/>
      <c r="I657" s="98"/>
      <c r="J657" s="98"/>
    </row>
    <row r="658" spans="8:10">
      <c r="H658" s="98"/>
      <c r="I658" s="98"/>
      <c r="J658" s="98"/>
    </row>
    <row r="659" spans="8:10">
      <c r="H659" s="98"/>
      <c r="I659" s="98"/>
      <c r="J659" s="98"/>
    </row>
    <row r="660" spans="8:10">
      <c r="H660" s="98"/>
      <c r="I660" s="98"/>
      <c r="J660" s="98"/>
    </row>
    <row r="661" spans="8:10">
      <c r="H661" s="98"/>
      <c r="I661" s="98"/>
      <c r="J661" s="98"/>
    </row>
    <row r="662" spans="8:10">
      <c r="H662" s="98"/>
      <c r="I662" s="98"/>
      <c r="J662" s="98"/>
    </row>
    <row r="663" spans="8:10">
      <c r="H663" s="98"/>
      <c r="I663" s="98"/>
      <c r="J663" s="98"/>
    </row>
    <row r="664" spans="8:10">
      <c r="H664" s="98"/>
      <c r="I664" s="98"/>
      <c r="J664" s="98"/>
    </row>
    <row r="665" spans="8:10">
      <c r="H665" s="98"/>
      <c r="I665" s="98"/>
      <c r="J665" s="98"/>
    </row>
    <row r="666" spans="8:10">
      <c r="H666" s="98"/>
      <c r="I666" s="98"/>
      <c r="J666" s="98"/>
    </row>
    <row r="667" spans="8:10">
      <c r="H667" s="98"/>
      <c r="I667" s="98"/>
      <c r="J667" s="98"/>
    </row>
    <row r="668" spans="8:10">
      <c r="H668" s="98"/>
      <c r="I668" s="98"/>
      <c r="J668" s="98"/>
    </row>
    <row r="669" spans="8:10">
      <c r="H669" s="98"/>
      <c r="I669" s="98"/>
      <c r="J669" s="98"/>
    </row>
    <row r="670" spans="8:10">
      <c r="H670" s="98"/>
      <c r="I670" s="98"/>
      <c r="J670" s="98"/>
    </row>
    <row r="671" spans="8:10">
      <c r="H671" s="98"/>
      <c r="I671" s="98"/>
      <c r="J671" s="98"/>
    </row>
    <row r="672" spans="8:10">
      <c r="H672" s="98"/>
      <c r="I672" s="98"/>
      <c r="J672" s="98"/>
    </row>
    <row r="673" spans="8:10">
      <c r="H673" s="98"/>
      <c r="I673" s="98"/>
      <c r="J673" s="98"/>
    </row>
    <row r="674" spans="8:10">
      <c r="H674" s="98"/>
      <c r="I674" s="98"/>
      <c r="J674" s="98"/>
    </row>
    <row r="675" spans="8:10">
      <c r="H675" s="98"/>
      <c r="I675" s="98"/>
      <c r="J675" s="98"/>
    </row>
    <row r="676" spans="8:10">
      <c r="H676" s="98"/>
      <c r="I676" s="98"/>
      <c r="J676" s="98"/>
    </row>
    <row r="677" spans="8:10">
      <c r="H677" s="98"/>
      <c r="I677" s="98"/>
      <c r="J677" s="98"/>
    </row>
    <row r="678" spans="8:10">
      <c r="H678" s="98"/>
      <c r="I678" s="98"/>
      <c r="J678" s="98"/>
    </row>
    <row r="679" spans="8:10">
      <c r="H679" s="98"/>
      <c r="I679" s="98"/>
      <c r="J679" s="98"/>
    </row>
    <row r="680" spans="8:10">
      <c r="H680" s="98"/>
      <c r="I680" s="98"/>
      <c r="J680" s="98"/>
    </row>
    <row r="681" spans="8:10">
      <c r="H681" s="98"/>
      <c r="I681" s="98"/>
      <c r="J681" s="98"/>
    </row>
    <row r="682" spans="8:10">
      <c r="H682" s="98"/>
      <c r="I682" s="98"/>
      <c r="J682" s="98"/>
    </row>
    <row r="683" spans="8:10">
      <c r="H683" s="98"/>
      <c r="I683" s="98"/>
      <c r="J683" s="98"/>
    </row>
    <row r="684" spans="8:10">
      <c r="H684" s="98"/>
      <c r="I684" s="98"/>
      <c r="J684" s="98"/>
    </row>
    <row r="685" spans="8:10">
      <c r="H685" s="98"/>
      <c r="I685" s="98"/>
      <c r="J685" s="98"/>
    </row>
    <row r="686" spans="8:10">
      <c r="H686" s="98"/>
      <c r="I686" s="98"/>
      <c r="J686" s="98"/>
    </row>
    <row r="687" spans="8:10">
      <c r="H687" s="98"/>
      <c r="I687" s="98"/>
      <c r="J687" s="98"/>
    </row>
    <row r="688" spans="8:10">
      <c r="H688" s="98"/>
      <c r="I688" s="98"/>
      <c r="J688" s="98"/>
    </row>
    <row r="689" spans="8:10">
      <c r="H689" s="98"/>
      <c r="I689" s="98"/>
      <c r="J689" s="98"/>
    </row>
    <row r="690" spans="8:10">
      <c r="H690" s="98"/>
      <c r="I690" s="98"/>
      <c r="J690" s="98"/>
    </row>
    <row r="691" spans="8:10">
      <c r="H691" s="98"/>
      <c r="I691" s="98"/>
      <c r="J691" s="98"/>
    </row>
    <row r="692" spans="8:10">
      <c r="H692" s="98"/>
      <c r="I692" s="98"/>
      <c r="J692" s="98"/>
    </row>
    <row r="693" spans="8:10">
      <c r="H693" s="98"/>
      <c r="I693" s="98"/>
      <c r="J693" s="98"/>
    </row>
    <row r="694" spans="8:10">
      <c r="H694" s="98"/>
      <c r="I694" s="98"/>
      <c r="J694" s="98"/>
    </row>
    <row r="695" spans="8:10">
      <c r="H695" s="98"/>
      <c r="I695" s="98"/>
      <c r="J695" s="98"/>
    </row>
    <row r="696" spans="8:10">
      <c r="H696" s="98"/>
      <c r="I696" s="98"/>
      <c r="J696" s="98"/>
    </row>
    <row r="697" spans="8:10">
      <c r="H697" s="98"/>
      <c r="I697" s="98"/>
      <c r="J697" s="98"/>
    </row>
    <row r="698" spans="8:10">
      <c r="H698" s="98"/>
      <c r="I698" s="98"/>
      <c r="J698" s="98"/>
    </row>
    <row r="699" spans="8:10">
      <c r="H699" s="98"/>
      <c r="I699" s="98"/>
      <c r="J699" s="98"/>
    </row>
    <row r="700" spans="8:10">
      <c r="H700" s="98"/>
      <c r="I700" s="98"/>
      <c r="J700" s="98"/>
    </row>
    <row r="701" spans="8:10">
      <c r="H701" s="98"/>
      <c r="I701" s="98"/>
      <c r="J701" s="98"/>
    </row>
    <row r="702" spans="8:10">
      <c r="H702" s="98"/>
      <c r="I702" s="98"/>
      <c r="J702" s="98"/>
    </row>
    <row r="703" spans="8:10">
      <c r="H703" s="98"/>
      <c r="I703" s="98"/>
      <c r="J703" s="98"/>
    </row>
    <row r="704" spans="8:10">
      <c r="H704" s="98"/>
      <c r="I704" s="98"/>
      <c r="J704" s="98"/>
    </row>
    <row r="705" spans="8:10">
      <c r="H705" s="98"/>
      <c r="I705" s="98"/>
      <c r="J705" s="98"/>
    </row>
    <row r="706" spans="8:10">
      <c r="H706" s="98"/>
      <c r="I706" s="98"/>
      <c r="J706" s="98"/>
    </row>
    <row r="707" spans="8:10">
      <c r="H707" s="98"/>
      <c r="I707" s="98"/>
      <c r="J707" s="98"/>
    </row>
    <row r="708" spans="8:10">
      <c r="H708" s="98"/>
      <c r="I708" s="98"/>
      <c r="J708" s="98"/>
    </row>
    <row r="709" spans="8:10">
      <c r="H709" s="98"/>
      <c r="I709" s="98"/>
      <c r="J709" s="98"/>
    </row>
    <row r="710" spans="8:10">
      <c r="H710" s="98"/>
      <c r="I710" s="98"/>
      <c r="J710" s="98"/>
    </row>
    <row r="711" spans="8:10">
      <c r="H711" s="98"/>
      <c r="I711" s="98"/>
      <c r="J711" s="98"/>
    </row>
    <row r="712" spans="8:10">
      <c r="H712" s="98"/>
      <c r="I712" s="98"/>
      <c r="J712" s="98"/>
    </row>
    <row r="713" spans="8:10">
      <c r="H713" s="98"/>
      <c r="I713" s="98"/>
      <c r="J713" s="98"/>
    </row>
    <row r="714" spans="8:10">
      <c r="H714" s="98"/>
      <c r="I714" s="98"/>
      <c r="J714" s="98"/>
    </row>
    <row r="715" spans="8:10">
      <c r="H715" s="98"/>
      <c r="I715" s="98"/>
      <c r="J715" s="98"/>
    </row>
    <row r="716" spans="8:10">
      <c r="H716" s="98"/>
      <c r="I716" s="98"/>
      <c r="J716" s="98"/>
    </row>
    <row r="717" spans="8:10">
      <c r="H717" s="98"/>
      <c r="I717" s="98"/>
      <c r="J717" s="98"/>
    </row>
    <row r="718" spans="8:10">
      <c r="H718" s="98"/>
      <c r="I718" s="98"/>
      <c r="J718" s="98"/>
    </row>
    <row r="719" spans="8:10">
      <c r="H719" s="98"/>
      <c r="I719" s="98"/>
      <c r="J719" s="98"/>
    </row>
    <row r="720" spans="8:10">
      <c r="H720" s="98"/>
      <c r="I720" s="98"/>
      <c r="J720" s="98"/>
    </row>
    <row r="721" spans="8:10">
      <c r="H721" s="98"/>
      <c r="I721" s="98"/>
      <c r="J721" s="98"/>
    </row>
    <row r="722" spans="8:10">
      <c r="H722" s="98"/>
      <c r="I722" s="98"/>
      <c r="J722" s="98"/>
    </row>
    <row r="723" spans="8:10">
      <c r="H723" s="98"/>
      <c r="I723" s="98"/>
      <c r="J723" s="98"/>
    </row>
    <row r="724" spans="8:10">
      <c r="H724" s="98"/>
      <c r="I724" s="98"/>
      <c r="J724" s="98"/>
    </row>
    <row r="725" spans="8:10">
      <c r="H725" s="98"/>
      <c r="I725" s="98"/>
      <c r="J725" s="98"/>
    </row>
    <row r="726" spans="8:10">
      <c r="H726" s="98"/>
      <c r="I726" s="98"/>
      <c r="J726" s="98"/>
    </row>
    <row r="727" spans="8:10">
      <c r="H727" s="98"/>
      <c r="I727" s="98"/>
      <c r="J727" s="98"/>
    </row>
    <row r="728" spans="8:10">
      <c r="H728" s="98"/>
      <c r="I728" s="98"/>
      <c r="J728" s="98"/>
    </row>
    <row r="729" spans="8:10">
      <c r="H729" s="98"/>
      <c r="I729" s="98"/>
      <c r="J729" s="98"/>
    </row>
    <row r="730" spans="8:10">
      <c r="H730" s="98"/>
      <c r="I730" s="98"/>
      <c r="J730" s="98"/>
    </row>
    <row r="731" spans="8:10">
      <c r="H731" s="98"/>
      <c r="I731" s="98"/>
      <c r="J731" s="98"/>
    </row>
    <row r="732" spans="8:10">
      <c r="H732" s="98"/>
      <c r="I732" s="98"/>
      <c r="J732" s="98"/>
    </row>
    <row r="733" spans="8:10">
      <c r="H733" s="98"/>
      <c r="I733" s="98"/>
      <c r="J733" s="98"/>
    </row>
    <row r="734" spans="8:10">
      <c r="H734" s="98"/>
      <c r="I734" s="98"/>
      <c r="J734" s="98"/>
    </row>
    <row r="735" spans="8:10">
      <c r="H735" s="98"/>
      <c r="I735" s="98"/>
      <c r="J735" s="98"/>
    </row>
    <row r="736" spans="8:10">
      <c r="H736" s="98"/>
      <c r="I736" s="98"/>
      <c r="J736" s="98"/>
    </row>
    <row r="737" spans="8:10">
      <c r="H737" s="98"/>
      <c r="I737" s="98"/>
      <c r="J737" s="98"/>
    </row>
    <row r="738" spans="8:10">
      <c r="H738" s="98"/>
      <c r="I738" s="98"/>
      <c r="J738" s="98"/>
    </row>
    <row r="739" spans="8:10">
      <c r="H739" s="98"/>
      <c r="I739" s="98"/>
      <c r="J739" s="98"/>
    </row>
    <row r="740" spans="8:10">
      <c r="H740" s="98"/>
      <c r="I740" s="98"/>
      <c r="J740" s="98"/>
    </row>
    <row r="741" spans="8:10">
      <c r="H741" s="98"/>
      <c r="I741" s="98"/>
      <c r="J741" s="98"/>
    </row>
    <row r="742" spans="8:10">
      <c r="H742" s="98"/>
      <c r="I742" s="98"/>
      <c r="J742" s="98"/>
    </row>
    <row r="743" spans="8:10">
      <c r="H743" s="98"/>
      <c r="I743" s="98"/>
      <c r="J743" s="98"/>
    </row>
    <row r="744" spans="8:10">
      <c r="H744" s="98"/>
      <c r="I744" s="98"/>
      <c r="J744" s="98"/>
    </row>
    <row r="745" spans="8:10">
      <c r="H745" s="98"/>
      <c r="I745" s="98"/>
      <c r="J745" s="98"/>
    </row>
    <row r="746" spans="8:10">
      <c r="H746" s="98"/>
      <c r="I746" s="98"/>
      <c r="J746" s="98"/>
    </row>
    <row r="747" spans="8:10">
      <c r="H747" s="98"/>
      <c r="I747" s="98"/>
      <c r="J747" s="98"/>
    </row>
    <row r="748" spans="8:10">
      <c r="H748" s="98"/>
      <c r="I748" s="98"/>
      <c r="J748" s="98"/>
    </row>
    <row r="749" spans="8:10">
      <c r="H749" s="98"/>
      <c r="I749" s="98"/>
      <c r="J749" s="98"/>
    </row>
    <row r="750" spans="8:10">
      <c r="H750" s="98"/>
      <c r="I750" s="98"/>
      <c r="J750" s="98"/>
    </row>
    <row r="751" spans="8:10">
      <c r="H751" s="98"/>
      <c r="I751" s="98"/>
      <c r="J751" s="98"/>
    </row>
    <row r="752" spans="8:10">
      <c r="H752" s="98"/>
      <c r="I752" s="98"/>
      <c r="J752" s="98"/>
    </row>
    <row r="753" spans="8:10">
      <c r="H753" s="98"/>
      <c r="I753" s="98"/>
      <c r="J753" s="98"/>
    </row>
    <row r="754" spans="8:10">
      <c r="H754" s="98"/>
      <c r="I754" s="98"/>
      <c r="J754" s="98"/>
    </row>
    <row r="755" spans="8:10">
      <c r="H755" s="98"/>
      <c r="I755" s="98"/>
      <c r="J755" s="98"/>
    </row>
    <row r="756" spans="8:10">
      <c r="H756" s="98"/>
      <c r="I756" s="98"/>
      <c r="J756" s="98"/>
    </row>
    <row r="757" spans="8:10">
      <c r="H757" s="98"/>
      <c r="I757" s="98"/>
      <c r="J757" s="98"/>
    </row>
    <row r="758" spans="8:10">
      <c r="H758" s="98"/>
      <c r="I758" s="98"/>
      <c r="J758" s="98"/>
    </row>
    <row r="759" spans="8:10">
      <c r="H759" s="98"/>
      <c r="I759" s="98"/>
      <c r="J759" s="98"/>
    </row>
    <row r="760" spans="8:10">
      <c r="H760" s="98"/>
      <c r="I760" s="98"/>
      <c r="J760" s="98"/>
    </row>
    <row r="761" spans="8:10">
      <c r="H761" s="98"/>
      <c r="I761" s="98"/>
      <c r="J761" s="98"/>
    </row>
    <row r="762" spans="8:10">
      <c r="H762" s="98"/>
      <c r="I762" s="98"/>
      <c r="J762" s="98"/>
    </row>
    <row r="763" spans="8:10">
      <c r="H763" s="98"/>
      <c r="I763" s="98"/>
      <c r="J763" s="98"/>
    </row>
    <row r="764" spans="8:10">
      <c r="H764" s="98"/>
      <c r="I764" s="98"/>
      <c r="J764" s="98"/>
    </row>
    <row r="765" spans="8:10">
      <c r="H765" s="98"/>
      <c r="I765" s="98"/>
      <c r="J765" s="98"/>
    </row>
    <row r="766" spans="8:10">
      <c r="H766" s="98"/>
      <c r="I766" s="98"/>
      <c r="J766" s="98"/>
    </row>
    <row r="767" spans="8:10">
      <c r="H767" s="98"/>
      <c r="I767" s="98"/>
      <c r="J767" s="98"/>
    </row>
    <row r="768" spans="8:10">
      <c r="H768" s="98"/>
      <c r="I768" s="98"/>
      <c r="J768" s="98"/>
    </row>
    <row r="769" spans="8:10">
      <c r="H769" s="98"/>
      <c r="I769" s="98"/>
      <c r="J769" s="98"/>
    </row>
    <row r="770" spans="8:10">
      <c r="H770" s="98"/>
      <c r="I770" s="98"/>
      <c r="J770" s="98"/>
    </row>
    <row r="771" spans="8:10">
      <c r="H771" s="98"/>
      <c r="I771" s="98"/>
      <c r="J771" s="98"/>
    </row>
    <row r="772" spans="8:10">
      <c r="H772" s="98"/>
      <c r="I772" s="98"/>
      <c r="J772" s="98"/>
    </row>
    <row r="773" spans="8:10">
      <c r="H773" s="98"/>
      <c r="I773" s="98"/>
      <c r="J773" s="98"/>
    </row>
    <row r="774" spans="8:10">
      <c r="H774" s="98"/>
      <c r="I774" s="98"/>
      <c r="J774" s="98"/>
    </row>
    <row r="775" spans="8:10">
      <c r="H775" s="98"/>
      <c r="I775" s="98"/>
      <c r="J775" s="98"/>
    </row>
    <row r="776" spans="8:10">
      <c r="H776" s="98"/>
      <c r="I776" s="98"/>
      <c r="J776" s="98"/>
    </row>
    <row r="777" spans="8:10">
      <c r="H777" s="98"/>
      <c r="I777" s="98"/>
      <c r="J777" s="98"/>
    </row>
    <row r="778" spans="8:10">
      <c r="H778" s="98"/>
      <c r="I778" s="98"/>
      <c r="J778" s="98"/>
    </row>
    <row r="779" spans="8:10">
      <c r="H779" s="98"/>
      <c r="I779" s="98"/>
      <c r="J779" s="98"/>
    </row>
    <row r="780" spans="8:10">
      <c r="H780" s="98"/>
      <c r="I780" s="98"/>
      <c r="J780" s="98"/>
    </row>
    <row r="781" spans="8:10">
      <c r="H781" s="98"/>
      <c r="I781" s="98"/>
      <c r="J781" s="98"/>
    </row>
    <row r="782" spans="8:10">
      <c r="H782" s="98"/>
      <c r="I782" s="98"/>
      <c r="J782" s="98"/>
    </row>
    <row r="783" spans="8:10">
      <c r="H783" s="98"/>
      <c r="I783" s="98"/>
      <c r="J783" s="98"/>
    </row>
    <row r="784" spans="8:10">
      <c r="H784" s="98"/>
      <c r="I784" s="98"/>
      <c r="J784" s="98"/>
    </row>
    <row r="785" spans="8:10">
      <c r="H785" s="98"/>
      <c r="I785" s="98"/>
      <c r="J785" s="98"/>
    </row>
    <row r="786" spans="8:10">
      <c r="H786" s="98"/>
      <c r="I786" s="98"/>
      <c r="J786" s="98"/>
    </row>
    <row r="787" spans="8:10">
      <c r="H787" s="98"/>
      <c r="I787" s="98"/>
      <c r="J787" s="98"/>
    </row>
    <row r="788" spans="8:10">
      <c r="H788" s="98"/>
      <c r="I788" s="98"/>
      <c r="J788" s="98"/>
    </row>
    <row r="789" spans="8:10">
      <c r="H789" s="98"/>
      <c r="I789" s="98"/>
      <c r="J789" s="98"/>
    </row>
    <row r="790" spans="8:10">
      <c r="H790" s="98"/>
      <c r="I790" s="98"/>
      <c r="J790" s="98"/>
    </row>
    <row r="791" spans="8:10">
      <c r="H791" s="98"/>
      <c r="I791" s="98"/>
      <c r="J791" s="98"/>
    </row>
    <row r="792" spans="8:10">
      <c r="H792" s="98"/>
      <c r="I792" s="98"/>
      <c r="J792" s="98"/>
    </row>
    <row r="793" spans="8:10">
      <c r="H793" s="98"/>
      <c r="I793" s="98"/>
      <c r="J793" s="98"/>
    </row>
    <row r="794" spans="8:10">
      <c r="H794" s="98"/>
      <c r="I794" s="98"/>
      <c r="J794" s="98"/>
    </row>
    <row r="795" spans="8:10">
      <c r="H795" s="98"/>
      <c r="I795" s="98"/>
      <c r="J795" s="98"/>
    </row>
    <row r="796" spans="8:10">
      <c r="H796" s="98"/>
      <c r="I796" s="98"/>
      <c r="J796" s="98"/>
    </row>
    <row r="797" spans="8:10">
      <c r="H797" s="98"/>
      <c r="I797" s="98"/>
      <c r="J797" s="98"/>
    </row>
    <row r="798" spans="8:10">
      <c r="H798" s="98"/>
      <c r="I798" s="98"/>
      <c r="J798" s="98"/>
    </row>
    <row r="799" spans="8:10">
      <c r="H799" s="98"/>
      <c r="I799" s="98"/>
      <c r="J799" s="98"/>
    </row>
    <row r="800" spans="8:10">
      <c r="H800" s="98"/>
      <c r="I800" s="98"/>
      <c r="J800" s="98"/>
    </row>
    <row r="801" spans="8:10">
      <c r="H801" s="98"/>
      <c r="I801" s="98"/>
      <c r="J801" s="98"/>
    </row>
    <row r="802" spans="8:10">
      <c r="H802" s="98"/>
      <c r="I802" s="98"/>
      <c r="J802" s="98"/>
    </row>
    <row r="803" spans="8:10">
      <c r="H803" s="98"/>
      <c r="I803" s="98"/>
      <c r="J803" s="98"/>
    </row>
    <row r="804" spans="8:10">
      <c r="H804" s="98"/>
      <c r="I804" s="98"/>
      <c r="J804" s="98"/>
    </row>
    <row r="805" spans="8:10">
      <c r="H805" s="98"/>
      <c r="I805" s="98"/>
      <c r="J805" s="98"/>
    </row>
    <row r="806" spans="8:10">
      <c r="H806" s="98"/>
      <c r="I806" s="98"/>
      <c r="J806" s="98"/>
    </row>
    <row r="807" spans="8:10">
      <c r="H807" s="98"/>
      <c r="I807" s="98"/>
      <c r="J807" s="98"/>
    </row>
    <row r="808" spans="8:10">
      <c r="H808" s="98"/>
      <c r="I808" s="98"/>
      <c r="J808" s="98"/>
    </row>
    <row r="809" spans="8:10">
      <c r="H809" s="98"/>
      <c r="I809" s="98"/>
      <c r="J809" s="98"/>
    </row>
    <row r="810" spans="8:10">
      <c r="H810" s="98"/>
      <c r="I810" s="98"/>
      <c r="J810" s="98"/>
    </row>
    <row r="811" spans="8:10">
      <c r="H811" s="98"/>
      <c r="I811" s="98"/>
      <c r="J811" s="98"/>
    </row>
    <row r="812" spans="8:10">
      <c r="H812" s="98"/>
      <c r="I812" s="98"/>
      <c r="J812" s="98"/>
    </row>
    <row r="813" spans="8:10">
      <c r="H813" s="98"/>
      <c r="I813" s="98"/>
      <c r="J813" s="98"/>
    </row>
    <row r="814" spans="8:10">
      <c r="H814" s="98"/>
      <c r="I814" s="98"/>
      <c r="J814" s="98"/>
    </row>
    <row r="815" spans="8:10">
      <c r="H815" s="98"/>
      <c r="I815" s="98"/>
      <c r="J815" s="98"/>
    </row>
    <row r="816" spans="8:10">
      <c r="H816" s="98"/>
      <c r="I816" s="98"/>
      <c r="J816" s="98"/>
    </row>
    <row r="817" spans="8:10">
      <c r="H817" s="98"/>
      <c r="I817" s="98"/>
      <c r="J817" s="98"/>
    </row>
    <row r="818" spans="8:10">
      <c r="H818" s="98"/>
      <c r="I818" s="98"/>
      <c r="J818" s="98"/>
    </row>
    <row r="819" spans="8:10">
      <c r="H819" s="98"/>
      <c r="I819" s="98"/>
      <c r="J819" s="98"/>
    </row>
    <row r="820" spans="8:10">
      <c r="H820" s="98"/>
      <c r="I820" s="98"/>
      <c r="J820" s="98"/>
    </row>
    <row r="821" spans="8:10">
      <c r="H821" s="98"/>
      <c r="I821" s="98"/>
      <c r="J821" s="98"/>
    </row>
    <row r="822" spans="8:10">
      <c r="H822" s="98"/>
      <c r="I822" s="98"/>
      <c r="J822" s="98"/>
    </row>
    <row r="823" spans="8:10">
      <c r="H823" s="98"/>
      <c r="I823" s="98"/>
      <c r="J823" s="98"/>
    </row>
    <row r="824" spans="8:10">
      <c r="H824" s="98"/>
      <c r="I824" s="98"/>
      <c r="J824" s="98"/>
    </row>
    <row r="825" spans="8:10">
      <c r="H825" s="98"/>
      <c r="I825" s="98"/>
      <c r="J825" s="98"/>
    </row>
    <row r="826" spans="8:10">
      <c r="H826" s="98"/>
      <c r="I826" s="98"/>
      <c r="J826" s="98"/>
    </row>
    <row r="827" spans="8:10">
      <c r="H827" s="98"/>
      <c r="I827" s="98"/>
      <c r="J827" s="98"/>
    </row>
    <row r="828" spans="8:10">
      <c r="H828" s="98"/>
      <c r="I828" s="98"/>
      <c r="J828" s="98"/>
    </row>
    <row r="829" spans="8:10">
      <c r="H829" s="98"/>
      <c r="I829" s="98"/>
      <c r="J829" s="98"/>
    </row>
    <row r="830" spans="8:10">
      <c r="H830" s="98"/>
      <c r="I830" s="98"/>
      <c r="J830" s="98"/>
    </row>
    <row r="831" spans="8:10">
      <c r="H831" s="98"/>
      <c r="I831" s="98"/>
      <c r="J831" s="98"/>
    </row>
    <row r="832" spans="8:10">
      <c r="H832" s="98"/>
      <c r="I832" s="98"/>
      <c r="J832" s="98"/>
    </row>
    <row r="833" spans="8:10">
      <c r="H833" s="98"/>
      <c r="I833" s="98"/>
      <c r="J833" s="98"/>
    </row>
    <row r="834" spans="8:10">
      <c r="H834" s="98"/>
      <c r="I834" s="98"/>
      <c r="J834" s="98"/>
    </row>
    <row r="835" spans="8:10">
      <c r="H835" s="98"/>
      <c r="I835" s="98"/>
      <c r="J835" s="98"/>
    </row>
    <row r="836" spans="8:10">
      <c r="H836" s="98"/>
      <c r="I836" s="98"/>
      <c r="J836" s="98"/>
    </row>
    <row r="837" spans="8:10">
      <c r="H837" s="98"/>
      <c r="I837" s="98"/>
      <c r="J837" s="98"/>
    </row>
    <row r="838" spans="8:10">
      <c r="H838" s="98"/>
      <c r="I838" s="98"/>
      <c r="J838" s="98"/>
    </row>
    <row r="839" spans="8:10">
      <c r="H839" s="98"/>
      <c r="I839" s="98"/>
      <c r="J839" s="98"/>
    </row>
    <row r="840" spans="8:10">
      <c r="H840" s="98"/>
      <c r="I840" s="98"/>
      <c r="J840" s="98"/>
    </row>
    <row r="841" spans="8:10">
      <c r="H841" s="98"/>
      <c r="I841" s="98"/>
      <c r="J841" s="98"/>
    </row>
    <row r="842" spans="8:10">
      <c r="H842" s="98"/>
      <c r="I842" s="98"/>
      <c r="J842" s="98"/>
    </row>
    <row r="843" spans="8:10">
      <c r="H843" s="98"/>
      <c r="I843" s="98"/>
      <c r="J843" s="98"/>
    </row>
    <row r="844" spans="8:10">
      <c r="H844" s="98"/>
      <c r="I844" s="98"/>
      <c r="J844" s="98"/>
    </row>
    <row r="845" spans="8:10">
      <c r="H845" s="98"/>
      <c r="I845" s="98"/>
      <c r="J845" s="98"/>
    </row>
    <row r="846" spans="8:10">
      <c r="H846" s="98"/>
      <c r="I846" s="98"/>
      <c r="J846" s="98"/>
    </row>
    <row r="847" spans="8:10">
      <c r="H847" s="98"/>
      <c r="I847" s="98"/>
      <c r="J847" s="98"/>
    </row>
    <row r="848" spans="8:10">
      <c r="H848" s="98"/>
      <c r="I848" s="98"/>
      <c r="J848" s="98"/>
    </row>
    <row r="849" spans="8:10">
      <c r="H849" s="98"/>
      <c r="I849" s="98"/>
      <c r="J849" s="98"/>
    </row>
    <row r="850" spans="8:10">
      <c r="H850" s="98"/>
      <c r="I850" s="98"/>
      <c r="J850" s="98"/>
    </row>
    <row r="851" spans="8:10">
      <c r="H851" s="98"/>
      <c r="I851" s="98"/>
      <c r="J851" s="98"/>
    </row>
    <row r="852" spans="8:10">
      <c r="H852" s="98"/>
      <c r="I852" s="98"/>
      <c r="J852" s="98"/>
    </row>
    <row r="853" spans="8:10">
      <c r="H853" s="98"/>
      <c r="I853" s="98"/>
      <c r="J853" s="98"/>
    </row>
    <row r="854" spans="8:10">
      <c r="H854" s="98"/>
      <c r="I854" s="98"/>
      <c r="J854" s="98"/>
    </row>
    <row r="855" spans="8:10">
      <c r="H855" s="98"/>
      <c r="I855" s="98"/>
      <c r="J855" s="98"/>
    </row>
    <row r="856" spans="8:10">
      <c r="H856" s="98"/>
      <c r="I856" s="98"/>
      <c r="J856" s="98"/>
    </row>
    <row r="857" spans="8:10">
      <c r="H857" s="98"/>
      <c r="I857" s="98"/>
      <c r="J857" s="98"/>
    </row>
    <row r="858" spans="8:10">
      <c r="H858" s="98"/>
      <c r="I858" s="98"/>
      <c r="J858" s="98"/>
    </row>
    <row r="859" spans="8:10">
      <c r="H859" s="98"/>
      <c r="I859" s="98"/>
      <c r="J859" s="98"/>
    </row>
    <row r="860" spans="8:10">
      <c r="H860" s="98"/>
      <c r="I860" s="98"/>
      <c r="J860" s="98"/>
    </row>
    <row r="861" spans="8:10">
      <c r="H861" s="98"/>
      <c r="I861" s="98"/>
      <c r="J861" s="98"/>
    </row>
    <row r="862" spans="8:10">
      <c r="H862" s="98"/>
      <c r="I862" s="98"/>
      <c r="J862" s="98"/>
    </row>
    <row r="863" spans="8:10">
      <c r="H863" s="98"/>
      <c r="I863" s="98"/>
      <c r="J863" s="98"/>
    </row>
    <row r="864" spans="8:10">
      <c r="H864" s="98"/>
      <c r="I864" s="98"/>
      <c r="J864" s="98"/>
    </row>
    <row r="865" spans="8:10">
      <c r="H865" s="98"/>
      <c r="I865" s="98"/>
      <c r="J865" s="98"/>
    </row>
    <row r="866" spans="8:10">
      <c r="H866" s="98"/>
      <c r="I866" s="98"/>
      <c r="J866" s="98"/>
    </row>
    <row r="867" spans="8:10">
      <c r="H867" s="98"/>
      <c r="I867" s="98"/>
      <c r="J867" s="98"/>
    </row>
    <row r="868" spans="8:10">
      <c r="H868" s="98"/>
      <c r="I868" s="98"/>
      <c r="J868" s="98"/>
    </row>
    <row r="869" spans="8:10">
      <c r="H869" s="98"/>
      <c r="I869" s="98"/>
      <c r="J869" s="98"/>
    </row>
    <row r="870" spans="8:10">
      <c r="H870" s="98"/>
      <c r="I870" s="98"/>
      <c r="J870" s="98"/>
    </row>
    <row r="871" spans="8:10">
      <c r="H871" s="98"/>
      <c r="I871" s="98"/>
      <c r="J871" s="98"/>
    </row>
    <row r="872" spans="8:10">
      <c r="H872" s="98"/>
      <c r="I872" s="98"/>
      <c r="J872" s="98"/>
    </row>
    <row r="873" spans="8:10">
      <c r="H873" s="98"/>
      <c r="I873" s="98"/>
      <c r="J873" s="98"/>
    </row>
    <row r="874" spans="8:10">
      <c r="H874" s="98"/>
      <c r="I874" s="98"/>
      <c r="J874" s="98"/>
    </row>
    <row r="875" spans="8:10">
      <c r="H875" s="98"/>
      <c r="I875" s="98"/>
      <c r="J875" s="98"/>
    </row>
    <row r="876" spans="8:10">
      <c r="H876" s="98"/>
      <c r="I876" s="98"/>
      <c r="J876" s="98"/>
    </row>
    <row r="877" spans="8:10">
      <c r="H877" s="98"/>
      <c r="I877" s="98"/>
      <c r="J877" s="98"/>
    </row>
    <row r="878" spans="8:10">
      <c r="H878" s="98"/>
      <c r="I878" s="98"/>
      <c r="J878" s="98"/>
    </row>
    <row r="879" spans="8:10">
      <c r="H879" s="98"/>
      <c r="I879" s="98"/>
      <c r="J879" s="98"/>
    </row>
    <row r="880" spans="8:10">
      <c r="H880" s="98"/>
      <c r="I880" s="98"/>
      <c r="J880" s="98"/>
    </row>
    <row r="881" spans="8:10">
      <c r="H881" s="98"/>
      <c r="I881" s="98"/>
      <c r="J881" s="98"/>
    </row>
    <row r="882" spans="8:10">
      <c r="H882" s="98"/>
      <c r="I882" s="98"/>
      <c r="J882" s="98"/>
    </row>
    <row r="883" spans="8:10">
      <c r="H883" s="98"/>
      <c r="I883" s="98"/>
      <c r="J883" s="98"/>
    </row>
    <row r="884" spans="8:10">
      <c r="H884" s="98"/>
      <c r="I884" s="98"/>
      <c r="J884" s="98"/>
    </row>
    <row r="885" spans="8:10">
      <c r="H885" s="98"/>
      <c r="I885" s="98"/>
      <c r="J885" s="98"/>
    </row>
    <row r="886" spans="8:10">
      <c r="H886" s="98"/>
      <c r="I886" s="98"/>
      <c r="J886" s="98"/>
    </row>
    <row r="887" spans="8:10">
      <c r="H887" s="98"/>
      <c r="I887" s="98"/>
      <c r="J887" s="98"/>
    </row>
    <row r="888" spans="8:10">
      <c r="H888" s="98"/>
      <c r="I888" s="98"/>
      <c r="J888" s="98"/>
    </row>
    <row r="889" spans="8:10">
      <c r="H889" s="98"/>
      <c r="I889" s="98"/>
      <c r="J889" s="98"/>
    </row>
    <row r="890" spans="8:10">
      <c r="H890" s="98"/>
      <c r="I890" s="98"/>
      <c r="J890" s="98"/>
    </row>
    <row r="891" spans="8:10">
      <c r="H891" s="98"/>
      <c r="I891" s="98"/>
      <c r="J891" s="98"/>
    </row>
    <row r="892" spans="8:10">
      <c r="H892" s="98"/>
      <c r="I892" s="98"/>
      <c r="J892" s="98"/>
    </row>
    <row r="893" spans="8:10">
      <c r="H893" s="98"/>
      <c r="I893" s="98"/>
      <c r="J893" s="98"/>
    </row>
    <row r="894" spans="8:10">
      <c r="H894" s="98"/>
      <c r="I894" s="98"/>
      <c r="J894" s="98"/>
    </row>
    <row r="895" spans="8:10">
      <c r="H895" s="98"/>
      <c r="I895" s="98"/>
      <c r="J895" s="98"/>
    </row>
    <row r="896" spans="8:10">
      <c r="H896" s="98"/>
      <c r="I896" s="98"/>
      <c r="J896" s="98"/>
    </row>
    <row r="897" spans="8:10">
      <c r="H897" s="98"/>
      <c r="I897" s="98"/>
      <c r="J897" s="98"/>
    </row>
    <row r="898" spans="8:10">
      <c r="H898" s="98"/>
      <c r="I898" s="98"/>
      <c r="J898" s="98"/>
    </row>
    <row r="899" spans="8:10">
      <c r="H899" s="98"/>
      <c r="I899" s="98"/>
      <c r="J899" s="98"/>
    </row>
    <row r="900" spans="8:10">
      <c r="H900" s="98"/>
      <c r="I900" s="98"/>
      <c r="J900" s="98"/>
    </row>
    <row r="901" spans="8:10">
      <c r="H901" s="98"/>
      <c r="I901" s="98"/>
      <c r="J901" s="98"/>
    </row>
    <row r="902" spans="8:10">
      <c r="H902" s="98"/>
      <c r="I902" s="98"/>
      <c r="J902" s="98"/>
    </row>
    <row r="903" spans="8:10">
      <c r="H903" s="98"/>
      <c r="I903" s="98"/>
      <c r="J903" s="98"/>
    </row>
    <row r="904" spans="8:10">
      <c r="H904" s="98"/>
      <c r="I904" s="98"/>
      <c r="J904" s="98"/>
    </row>
    <row r="905" spans="8:10">
      <c r="H905" s="98"/>
      <c r="I905" s="98"/>
      <c r="J905" s="98"/>
    </row>
    <row r="906" spans="8:10">
      <c r="H906" s="98"/>
      <c r="I906" s="98"/>
      <c r="J906" s="98"/>
    </row>
    <row r="907" spans="8:10">
      <c r="H907" s="98"/>
      <c r="I907" s="98"/>
      <c r="J907" s="98"/>
    </row>
    <row r="908" spans="8:10">
      <c r="H908" s="98"/>
      <c r="I908" s="98"/>
      <c r="J908" s="98"/>
    </row>
    <row r="909" spans="8:10">
      <c r="H909" s="98"/>
      <c r="I909" s="98"/>
      <c r="J909" s="98"/>
    </row>
    <row r="910" spans="8:10">
      <c r="H910" s="98"/>
      <c r="I910" s="98"/>
      <c r="J910" s="98"/>
    </row>
    <row r="911" spans="8:10">
      <c r="H911" s="98"/>
      <c r="I911" s="98"/>
      <c r="J911" s="98"/>
    </row>
    <row r="912" spans="8:10">
      <c r="H912" s="98"/>
      <c r="I912" s="98"/>
      <c r="J912" s="98"/>
    </row>
    <row r="913" spans="8:10">
      <c r="H913" s="98"/>
      <c r="I913" s="98"/>
      <c r="J913" s="98"/>
    </row>
    <row r="914" spans="8:10">
      <c r="H914" s="98"/>
      <c r="I914" s="98"/>
      <c r="J914" s="98"/>
    </row>
    <row r="915" spans="8:10">
      <c r="H915" s="98"/>
      <c r="I915" s="98"/>
      <c r="J915" s="98"/>
    </row>
    <row r="916" spans="8:10">
      <c r="H916" s="98"/>
      <c r="I916" s="98"/>
      <c r="J916" s="98"/>
    </row>
    <row r="917" spans="8:10">
      <c r="H917" s="98"/>
      <c r="I917" s="98"/>
      <c r="J917" s="98"/>
    </row>
    <row r="918" spans="8:10">
      <c r="H918" s="98"/>
      <c r="I918" s="98"/>
      <c r="J918" s="98"/>
    </row>
    <row r="919" spans="8:10">
      <c r="H919" s="98"/>
      <c r="I919" s="98"/>
      <c r="J919" s="98"/>
    </row>
    <row r="920" spans="8:10">
      <c r="H920" s="98"/>
      <c r="I920" s="98"/>
      <c r="J920" s="98"/>
    </row>
    <row r="921" spans="8:10">
      <c r="H921" s="98"/>
      <c r="I921" s="98"/>
      <c r="J921" s="98"/>
    </row>
    <row r="922" spans="8:10">
      <c r="H922" s="98"/>
      <c r="I922" s="98"/>
      <c r="J922" s="98"/>
    </row>
    <row r="923" spans="8:10">
      <c r="H923" s="98"/>
      <c r="I923" s="98"/>
      <c r="J923" s="98"/>
    </row>
    <row r="924" spans="8:10">
      <c r="H924" s="98"/>
      <c r="I924" s="98"/>
      <c r="J924" s="98"/>
    </row>
    <row r="925" spans="8:10">
      <c r="H925" s="98"/>
      <c r="I925" s="98"/>
      <c r="J925" s="98"/>
    </row>
    <row r="926" spans="8:10">
      <c r="H926" s="98"/>
      <c r="I926" s="98"/>
      <c r="J926" s="98"/>
    </row>
    <row r="927" spans="8:10">
      <c r="H927" s="98"/>
      <c r="I927" s="98"/>
      <c r="J927" s="98"/>
    </row>
    <row r="928" spans="8:10">
      <c r="H928" s="98"/>
      <c r="I928" s="98"/>
      <c r="J928" s="98"/>
    </row>
    <row r="929" spans="8:10">
      <c r="H929" s="98"/>
      <c r="I929" s="98"/>
      <c r="J929" s="98"/>
    </row>
    <row r="930" spans="8:10">
      <c r="H930" s="98"/>
      <c r="I930" s="98"/>
      <c r="J930" s="98"/>
    </row>
    <row r="931" spans="8:10">
      <c r="H931" s="98"/>
      <c r="I931" s="98"/>
      <c r="J931" s="98"/>
    </row>
    <row r="932" spans="8:10">
      <c r="H932" s="98"/>
      <c r="I932" s="98"/>
      <c r="J932" s="98"/>
    </row>
    <row r="933" spans="8:10">
      <c r="H933" s="98"/>
      <c r="I933" s="98"/>
      <c r="J933" s="98"/>
    </row>
    <row r="934" spans="8:10">
      <c r="H934" s="98"/>
      <c r="I934" s="98"/>
      <c r="J934" s="98"/>
    </row>
    <row r="935" spans="8:10">
      <c r="H935" s="98"/>
      <c r="I935" s="98"/>
      <c r="J935" s="98"/>
    </row>
    <row r="936" spans="8:10">
      <c r="H936" s="98"/>
      <c r="I936" s="98"/>
      <c r="J936" s="98"/>
    </row>
    <row r="937" spans="8:10">
      <c r="H937" s="98"/>
      <c r="I937" s="98"/>
      <c r="J937" s="98"/>
    </row>
    <row r="938" spans="8:10">
      <c r="H938" s="98"/>
      <c r="I938" s="98"/>
      <c r="J938" s="98"/>
    </row>
    <row r="939" spans="8:10">
      <c r="H939" s="98"/>
      <c r="I939" s="98"/>
      <c r="J939" s="98"/>
    </row>
    <row r="940" spans="8:10">
      <c r="H940" s="98"/>
      <c r="I940" s="98"/>
      <c r="J940" s="98"/>
    </row>
    <row r="941" spans="8:10">
      <c r="H941" s="98"/>
      <c r="I941" s="98"/>
      <c r="J941" s="98"/>
    </row>
    <row r="942" spans="8:10">
      <c r="H942" s="98"/>
      <c r="I942" s="98"/>
      <c r="J942" s="98"/>
    </row>
    <row r="943" spans="8:10">
      <c r="H943" s="98"/>
      <c r="I943" s="98"/>
      <c r="J943" s="98"/>
    </row>
    <row r="944" spans="8:10">
      <c r="H944" s="98"/>
      <c r="I944" s="98"/>
      <c r="J944" s="98"/>
    </row>
    <row r="945" spans="8:10">
      <c r="H945" s="98"/>
      <c r="I945" s="98"/>
      <c r="J945" s="98"/>
    </row>
    <row r="946" spans="8:10">
      <c r="H946" s="98"/>
      <c r="I946" s="98"/>
      <c r="J946" s="98"/>
    </row>
    <row r="947" spans="8:10">
      <c r="H947" s="98"/>
      <c r="I947" s="98"/>
      <c r="J947" s="98"/>
    </row>
    <row r="948" spans="8:10">
      <c r="H948" s="98"/>
      <c r="I948" s="98"/>
      <c r="J948" s="98"/>
    </row>
    <row r="949" spans="8:10">
      <c r="H949" s="98"/>
      <c r="I949" s="98"/>
      <c r="J949" s="98"/>
    </row>
    <row r="950" spans="8:10">
      <c r="H950" s="98"/>
      <c r="I950" s="98"/>
      <c r="J950" s="98"/>
    </row>
    <row r="951" spans="8:10">
      <c r="H951" s="98"/>
      <c r="I951" s="98"/>
      <c r="J951" s="98"/>
    </row>
    <row r="952" spans="8:10">
      <c r="H952" s="98"/>
      <c r="I952" s="98"/>
      <c r="J952" s="98"/>
    </row>
    <row r="953" spans="8:10">
      <c r="H953" s="98"/>
      <c r="I953" s="98"/>
      <c r="J953" s="98"/>
    </row>
    <row r="954" spans="8:10">
      <c r="H954" s="98"/>
      <c r="I954" s="98"/>
      <c r="J954" s="98"/>
    </row>
    <row r="955" spans="8:10">
      <c r="H955" s="98"/>
      <c r="I955" s="98"/>
      <c r="J955" s="98"/>
    </row>
    <row r="956" spans="8:10">
      <c r="H956" s="98"/>
      <c r="I956" s="98"/>
      <c r="J956" s="98"/>
    </row>
    <row r="957" spans="8:10">
      <c r="H957" s="98"/>
      <c r="I957" s="98"/>
      <c r="J957" s="98"/>
    </row>
    <row r="958" spans="8:10">
      <c r="H958" s="98"/>
      <c r="I958" s="98"/>
      <c r="J958" s="98"/>
    </row>
    <row r="959" spans="8:10">
      <c r="H959" s="98"/>
      <c r="I959" s="98"/>
      <c r="J959" s="98"/>
    </row>
    <row r="960" spans="8:10">
      <c r="H960" s="98"/>
      <c r="I960" s="98"/>
      <c r="J960" s="98"/>
    </row>
    <row r="961" spans="8:10">
      <c r="H961" s="98"/>
      <c r="I961" s="98"/>
      <c r="J961" s="98"/>
    </row>
    <row r="962" spans="8:10">
      <c r="H962" s="98"/>
      <c r="I962" s="98"/>
      <c r="J962" s="98"/>
    </row>
    <row r="963" spans="8:10">
      <c r="H963" s="98"/>
      <c r="I963" s="98"/>
      <c r="J963" s="98"/>
    </row>
    <row r="964" spans="8:10">
      <c r="H964" s="98"/>
      <c r="I964" s="98"/>
      <c r="J964" s="98"/>
    </row>
    <row r="965" spans="8:10">
      <c r="H965" s="98"/>
      <c r="I965" s="98"/>
      <c r="J965" s="98"/>
    </row>
    <row r="966" spans="8:10">
      <c r="H966" s="98"/>
      <c r="I966" s="98"/>
      <c r="J966" s="98"/>
    </row>
    <row r="967" spans="8:10">
      <c r="H967" s="98"/>
      <c r="I967" s="98"/>
      <c r="J967" s="98"/>
    </row>
    <row r="968" spans="8:10">
      <c r="H968" s="98"/>
      <c r="I968" s="98"/>
      <c r="J968" s="98"/>
    </row>
    <row r="969" spans="8:10">
      <c r="H969" s="98"/>
      <c r="I969" s="98"/>
      <c r="J969" s="98"/>
    </row>
    <row r="970" spans="8:10">
      <c r="H970" s="98"/>
      <c r="I970" s="98"/>
      <c r="J970" s="98"/>
    </row>
    <row r="971" spans="8:10">
      <c r="H971" s="98"/>
      <c r="I971" s="98"/>
      <c r="J971" s="98"/>
    </row>
    <row r="972" spans="8:10">
      <c r="H972" s="98"/>
      <c r="I972" s="98"/>
      <c r="J972" s="98"/>
    </row>
    <row r="973" spans="8:10">
      <c r="H973" s="98"/>
      <c r="I973" s="98"/>
      <c r="J973" s="98"/>
    </row>
    <row r="974" spans="8:10">
      <c r="H974" s="98"/>
      <c r="I974" s="98"/>
      <c r="J974" s="98"/>
    </row>
    <row r="975" spans="8:10">
      <c r="H975" s="98"/>
      <c r="I975" s="98"/>
      <c r="J975" s="98"/>
    </row>
    <row r="976" spans="8:10">
      <c r="H976" s="98"/>
      <c r="I976" s="98"/>
      <c r="J976" s="98"/>
    </row>
    <row r="977" spans="8:10">
      <c r="H977" s="98"/>
      <c r="I977" s="98"/>
      <c r="J977" s="98"/>
    </row>
    <row r="978" spans="8:10">
      <c r="H978" s="98"/>
      <c r="I978" s="98"/>
      <c r="J978" s="98"/>
    </row>
    <row r="979" spans="8:10">
      <c r="H979" s="98"/>
      <c r="I979" s="98"/>
      <c r="J979" s="98"/>
    </row>
    <row r="980" spans="8:10">
      <c r="H980" s="98"/>
      <c r="I980" s="98"/>
      <c r="J980" s="98"/>
    </row>
    <row r="981" spans="8:10">
      <c r="H981" s="98"/>
      <c r="I981" s="98"/>
      <c r="J981" s="98"/>
    </row>
    <row r="982" spans="8:10">
      <c r="H982" s="98"/>
      <c r="I982" s="98"/>
      <c r="J982" s="98"/>
    </row>
    <row r="983" spans="8:10">
      <c r="H983" s="98"/>
      <c r="I983" s="98"/>
      <c r="J983" s="98"/>
    </row>
    <row r="984" spans="8:10">
      <c r="H984" s="98"/>
      <c r="I984" s="98"/>
      <c r="J984" s="98"/>
    </row>
    <row r="985" spans="8:10">
      <c r="H985" s="98"/>
      <c r="I985" s="98"/>
      <c r="J985" s="98"/>
    </row>
    <row r="986" spans="8:10">
      <c r="H986" s="98"/>
      <c r="I986" s="98"/>
      <c r="J986" s="98"/>
    </row>
    <row r="987" spans="8:10">
      <c r="H987" s="98"/>
      <c r="I987" s="98"/>
      <c r="J987" s="98"/>
    </row>
    <row r="988" spans="8:10">
      <c r="H988" s="98"/>
      <c r="I988" s="98"/>
      <c r="J988" s="98"/>
    </row>
    <row r="989" spans="8:10">
      <c r="H989" s="98"/>
      <c r="I989" s="98"/>
      <c r="J989" s="98"/>
    </row>
    <row r="990" spans="8:10">
      <c r="H990" s="98"/>
      <c r="I990" s="98"/>
      <c r="J990" s="98"/>
    </row>
    <row r="991" spans="8:10">
      <c r="H991" s="98"/>
      <c r="I991" s="98"/>
      <c r="J991" s="98"/>
    </row>
    <row r="992" spans="8:10">
      <c r="H992" s="98"/>
      <c r="I992" s="98"/>
      <c r="J992" s="98"/>
    </row>
    <row r="993" spans="8:10">
      <c r="H993" s="98"/>
      <c r="I993" s="98"/>
      <c r="J993" s="98"/>
    </row>
    <row r="994" spans="8:10">
      <c r="H994" s="98"/>
      <c r="I994" s="98"/>
      <c r="J994" s="98"/>
    </row>
    <row r="995" spans="8:10">
      <c r="H995" s="98"/>
      <c r="I995" s="98"/>
      <c r="J995" s="98"/>
    </row>
    <row r="996" spans="8:10">
      <c r="H996" s="98"/>
      <c r="I996" s="98"/>
      <c r="J996" s="98"/>
    </row>
    <row r="997" spans="8:10">
      <c r="H997" s="98"/>
      <c r="I997" s="98"/>
      <c r="J997" s="98"/>
    </row>
    <row r="998" spans="8:10">
      <c r="H998" s="98"/>
      <c r="I998" s="98"/>
      <c r="J998" s="98"/>
    </row>
    <row r="999" spans="8:10">
      <c r="H999" s="98"/>
      <c r="I999" s="98"/>
      <c r="J999" s="98"/>
    </row>
    <row r="1000" spans="8:10">
      <c r="H1000" s="98"/>
      <c r="I1000" s="98"/>
      <c r="J1000" s="98"/>
    </row>
    <row r="1001" spans="8:10">
      <c r="H1001" s="98"/>
      <c r="I1001" s="98"/>
      <c r="J1001" s="98"/>
    </row>
    <row r="1002" spans="8:10">
      <c r="H1002" s="98"/>
      <c r="I1002" s="98"/>
      <c r="J1002" s="98"/>
    </row>
    <row r="1003" spans="8:10">
      <c r="H1003" s="98"/>
      <c r="I1003" s="98"/>
      <c r="J1003" s="98"/>
    </row>
    <row r="1004" spans="8:10">
      <c r="H1004" s="98"/>
      <c r="I1004" s="98"/>
      <c r="J1004" s="98"/>
    </row>
    <row r="1005" spans="8:10">
      <c r="H1005" s="98"/>
      <c r="I1005" s="98"/>
      <c r="J1005" s="98"/>
    </row>
    <row r="1006" spans="8:10">
      <c r="H1006" s="98"/>
      <c r="I1006" s="98"/>
      <c r="J1006" s="98"/>
    </row>
    <row r="1007" spans="8:10">
      <c r="H1007" s="98"/>
      <c r="I1007" s="98"/>
      <c r="J1007" s="98"/>
    </row>
    <row r="1008" spans="8:10">
      <c r="H1008" s="98"/>
      <c r="I1008" s="98"/>
      <c r="J1008" s="98"/>
    </row>
    <row r="1009" spans="8:10">
      <c r="H1009" s="98"/>
      <c r="I1009" s="98"/>
      <c r="J1009" s="98"/>
    </row>
    <row r="1010" spans="8:10">
      <c r="H1010" s="98"/>
      <c r="I1010" s="98"/>
      <c r="J1010" s="98"/>
    </row>
    <row r="1011" spans="8:10">
      <c r="H1011" s="98"/>
      <c r="I1011" s="98"/>
      <c r="J1011" s="98"/>
    </row>
    <row r="1012" spans="8:10">
      <c r="H1012" s="98"/>
      <c r="I1012" s="98"/>
      <c r="J1012" s="98"/>
    </row>
    <row r="1013" spans="8:10">
      <c r="H1013" s="98"/>
      <c r="I1013" s="98"/>
      <c r="J1013" s="98"/>
    </row>
    <row r="1014" spans="8:10">
      <c r="H1014" s="98"/>
      <c r="I1014" s="98"/>
      <c r="J1014" s="98"/>
    </row>
    <row r="1015" spans="8:10">
      <c r="H1015" s="98"/>
      <c r="I1015" s="98"/>
      <c r="J1015" s="98"/>
    </row>
    <row r="1016" spans="8:10">
      <c r="H1016" s="98"/>
      <c r="I1016" s="98"/>
      <c r="J1016" s="98"/>
    </row>
    <row r="1017" spans="8:10">
      <c r="H1017" s="98"/>
      <c r="I1017" s="98"/>
      <c r="J1017" s="98"/>
    </row>
    <row r="1018" spans="8:10">
      <c r="H1018" s="98"/>
      <c r="I1018" s="98"/>
      <c r="J1018" s="98"/>
    </row>
    <row r="1019" spans="8:10">
      <c r="H1019" s="98"/>
      <c r="I1019" s="98"/>
      <c r="J1019" s="98"/>
    </row>
    <row r="1020" spans="8:10">
      <c r="H1020" s="98"/>
      <c r="I1020" s="98"/>
      <c r="J1020" s="98"/>
    </row>
    <row r="1021" spans="8:10">
      <c r="H1021" s="98"/>
      <c r="I1021" s="98"/>
      <c r="J1021" s="98"/>
    </row>
    <row r="1022" spans="8:10">
      <c r="H1022" s="98"/>
      <c r="I1022" s="98"/>
      <c r="J1022" s="98"/>
    </row>
    <row r="1023" spans="8:10">
      <c r="H1023" s="98"/>
      <c r="I1023" s="98"/>
      <c r="J1023" s="98"/>
    </row>
    <row r="1024" spans="8:10">
      <c r="H1024" s="98"/>
      <c r="I1024" s="98"/>
      <c r="J1024" s="98"/>
    </row>
    <row r="1025" spans="8:10">
      <c r="H1025" s="98"/>
      <c r="I1025" s="98"/>
      <c r="J1025" s="98"/>
    </row>
    <row r="1026" spans="8:10">
      <c r="H1026" s="98"/>
      <c r="I1026" s="98"/>
      <c r="J1026" s="98"/>
    </row>
    <row r="1027" spans="8:10">
      <c r="H1027" s="98"/>
      <c r="I1027" s="98"/>
      <c r="J1027" s="98"/>
    </row>
    <row r="1028" spans="8:10">
      <c r="H1028" s="98"/>
      <c r="I1028" s="98"/>
      <c r="J1028" s="98"/>
    </row>
    <row r="1029" spans="8:10">
      <c r="H1029" s="98"/>
      <c r="I1029" s="98"/>
      <c r="J1029" s="98"/>
    </row>
    <row r="1030" spans="8:10">
      <c r="H1030" s="98"/>
      <c r="I1030" s="98"/>
      <c r="J1030" s="98"/>
    </row>
    <row r="1031" spans="8:10">
      <c r="H1031" s="98"/>
      <c r="I1031" s="98"/>
      <c r="J1031" s="98"/>
    </row>
    <row r="1032" spans="8:10">
      <c r="H1032" s="98"/>
      <c r="I1032" s="98"/>
      <c r="J1032" s="98"/>
    </row>
    <row r="1033" spans="8:10">
      <c r="H1033" s="98"/>
      <c r="I1033" s="98"/>
      <c r="J1033" s="98"/>
    </row>
    <row r="1034" spans="8:10">
      <c r="H1034" s="98"/>
      <c r="I1034" s="98"/>
      <c r="J1034" s="98"/>
    </row>
    <row r="1035" spans="8:10">
      <c r="H1035" s="98"/>
      <c r="I1035" s="98"/>
      <c r="J1035" s="98"/>
    </row>
    <row r="1036" spans="8:10">
      <c r="H1036" s="98"/>
      <c r="I1036" s="98"/>
      <c r="J1036" s="98"/>
    </row>
    <row r="1037" spans="8:10">
      <c r="H1037" s="98"/>
      <c r="I1037" s="98"/>
      <c r="J1037" s="98"/>
    </row>
    <row r="1038" spans="8:10">
      <c r="H1038" s="98"/>
      <c r="I1038" s="98"/>
      <c r="J1038" s="98"/>
    </row>
    <row r="1039" spans="8:10">
      <c r="H1039" s="98"/>
      <c r="I1039" s="98"/>
      <c r="J1039" s="98"/>
    </row>
    <row r="1040" spans="8:10">
      <c r="H1040" s="98"/>
      <c r="I1040" s="98"/>
      <c r="J1040" s="98"/>
    </row>
    <row r="1041" spans="8:10">
      <c r="H1041" s="98"/>
      <c r="I1041" s="98"/>
      <c r="J1041" s="98"/>
    </row>
    <row r="1042" spans="8:10">
      <c r="H1042" s="98"/>
      <c r="I1042" s="98"/>
      <c r="J1042" s="98"/>
    </row>
    <row r="1043" spans="8:10">
      <c r="H1043" s="98"/>
      <c r="I1043" s="98"/>
      <c r="J1043" s="98"/>
    </row>
    <row r="1044" spans="8:10">
      <c r="H1044" s="98"/>
      <c r="I1044" s="98"/>
      <c r="J1044" s="98"/>
    </row>
    <row r="1045" spans="8:10">
      <c r="H1045" s="98"/>
      <c r="I1045" s="98"/>
      <c r="J1045" s="98"/>
    </row>
    <row r="1046" spans="8:10">
      <c r="H1046" s="98"/>
      <c r="I1046" s="98"/>
      <c r="J1046" s="98"/>
    </row>
    <row r="1047" spans="8:10">
      <c r="H1047" s="98"/>
      <c r="I1047" s="98"/>
      <c r="J1047" s="98"/>
    </row>
    <row r="1048" spans="8:10">
      <c r="H1048" s="98"/>
      <c r="I1048" s="98"/>
      <c r="J1048" s="98"/>
    </row>
    <row r="1049" spans="8:10">
      <c r="H1049" s="98"/>
      <c r="I1049" s="98"/>
      <c r="J1049" s="98"/>
    </row>
    <row r="1050" spans="8:10">
      <c r="H1050" s="98"/>
      <c r="I1050" s="98"/>
      <c r="J1050" s="98"/>
    </row>
    <row r="1051" spans="8:10">
      <c r="H1051" s="98"/>
      <c r="I1051" s="98"/>
      <c r="J1051" s="98"/>
    </row>
    <row r="1052" spans="8:10">
      <c r="H1052" s="98"/>
      <c r="I1052" s="98"/>
      <c r="J1052" s="98"/>
    </row>
    <row r="1053" spans="8:10">
      <c r="H1053" s="98"/>
      <c r="I1053" s="98"/>
      <c r="J1053" s="98"/>
    </row>
    <row r="1054" spans="8:10">
      <c r="H1054" s="98"/>
      <c r="I1054" s="98"/>
      <c r="J1054" s="98"/>
    </row>
    <row r="1055" spans="8:10">
      <c r="H1055" s="98"/>
      <c r="I1055" s="98"/>
      <c r="J1055" s="98"/>
    </row>
    <row r="1056" spans="8:10">
      <c r="H1056" s="98"/>
      <c r="I1056" s="98"/>
      <c r="J1056" s="98"/>
    </row>
    <row r="1057" spans="8:10">
      <c r="H1057" s="98"/>
      <c r="I1057" s="98"/>
      <c r="J1057" s="98"/>
    </row>
    <row r="1058" spans="8:10">
      <c r="H1058" s="98"/>
      <c r="I1058" s="98"/>
      <c r="J1058" s="98"/>
    </row>
    <row r="1059" spans="8:10">
      <c r="H1059" s="98"/>
      <c r="I1059" s="98"/>
      <c r="J1059" s="98"/>
    </row>
    <row r="1060" spans="8:10">
      <c r="H1060" s="98"/>
      <c r="I1060" s="98"/>
      <c r="J1060" s="98"/>
    </row>
    <row r="1061" spans="8:10">
      <c r="H1061" s="98"/>
      <c r="I1061" s="98"/>
      <c r="J1061" s="98"/>
    </row>
    <row r="1062" spans="8:10">
      <c r="H1062" s="98"/>
      <c r="I1062" s="98"/>
      <c r="J1062" s="98"/>
    </row>
    <row r="1063" spans="8:10">
      <c r="H1063" s="98"/>
      <c r="I1063" s="98"/>
      <c r="J1063" s="98"/>
    </row>
    <row r="1064" spans="8:10">
      <c r="H1064" s="98"/>
      <c r="I1064" s="98"/>
      <c r="J1064" s="98"/>
    </row>
    <row r="1065" spans="8:10">
      <c r="H1065" s="98"/>
      <c r="I1065" s="98"/>
      <c r="J1065" s="98"/>
    </row>
    <row r="1066" spans="8:10">
      <c r="H1066" s="98"/>
      <c r="I1066" s="98"/>
      <c r="J1066" s="98"/>
    </row>
    <row r="1067" spans="8:10">
      <c r="H1067" s="98"/>
      <c r="I1067" s="98"/>
      <c r="J1067" s="98"/>
    </row>
    <row r="1068" spans="8:10">
      <c r="H1068" s="98"/>
      <c r="I1068" s="98"/>
      <c r="J1068" s="98"/>
    </row>
    <row r="1069" spans="8:10">
      <c r="H1069" s="98"/>
      <c r="I1069" s="98"/>
      <c r="J1069" s="98"/>
    </row>
    <row r="1070" spans="8:10">
      <c r="H1070" s="98"/>
      <c r="I1070" s="98"/>
      <c r="J1070" s="98"/>
    </row>
    <row r="1071" spans="8:10">
      <c r="H1071" s="98"/>
      <c r="I1071" s="98"/>
      <c r="J1071" s="98"/>
    </row>
    <row r="1072" spans="8:10">
      <c r="H1072" s="98"/>
      <c r="I1072" s="98"/>
      <c r="J1072" s="98"/>
    </row>
    <row r="1073" spans="8:10">
      <c r="H1073" s="98"/>
      <c r="I1073" s="98"/>
      <c r="J1073" s="98"/>
    </row>
    <row r="1074" spans="8:10">
      <c r="H1074" s="98"/>
      <c r="I1074" s="98"/>
      <c r="J1074" s="98"/>
    </row>
    <row r="1075" spans="8:10">
      <c r="H1075" s="98"/>
      <c r="I1075" s="98"/>
      <c r="J1075" s="98"/>
    </row>
    <row r="1076" spans="8:10">
      <c r="H1076" s="98"/>
      <c r="I1076" s="98"/>
      <c r="J1076" s="98"/>
    </row>
    <row r="1077" spans="8:10">
      <c r="H1077" s="98"/>
      <c r="I1077" s="98"/>
      <c r="J1077" s="98"/>
    </row>
    <row r="1078" spans="8:10">
      <c r="H1078" s="98"/>
      <c r="I1078" s="98"/>
      <c r="J1078" s="98"/>
    </row>
    <row r="1079" spans="8:10">
      <c r="H1079" s="98"/>
      <c r="I1079" s="98"/>
      <c r="J1079" s="98"/>
    </row>
    <row r="1080" spans="8:10">
      <c r="H1080" s="98"/>
      <c r="I1080" s="98"/>
      <c r="J1080" s="98"/>
    </row>
    <row r="1081" spans="8:10">
      <c r="H1081" s="98"/>
      <c r="I1081" s="98"/>
      <c r="J1081" s="98"/>
    </row>
    <row r="1082" spans="8:10">
      <c r="H1082" s="98"/>
      <c r="I1082" s="98"/>
      <c r="J1082" s="98"/>
    </row>
    <row r="1083" spans="8:10">
      <c r="H1083" s="98"/>
      <c r="I1083" s="98"/>
      <c r="J1083" s="98"/>
    </row>
    <row r="1084" spans="8:10">
      <c r="H1084" s="98"/>
      <c r="I1084" s="98"/>
      <c r="J1084" s="98"/>
    </row>
    <row r="1085" spans="8:10">
      <c r="H1085" s="98"/>
      <c r="I1085" s="98"/>
      <c r="J1085" s="98"/>
    </row>
    <row r="1086" spans="8:10">
      <c r="H1086" s="98"/>
      <c r="I1086" s="98"/>
      <c r="J1086" s="98"/>
    </row>
    <row r="1087" spans="8:10">
      <c r="H1087" s="98"/>
      <c r="I1087" s="98"/>
      <c r="J1087" s="98"/>
    </row>
    <row r="1088" spans="8:10">
      <c r="H1088" s="98"/>
      <c r="I1088" s="98"/>
      <c r="J1088" s="98"/>
    </row>
    <row r="1089" spans="8:10">
      <c r="H1089" s="98"/>
      <c r="I1089" s="98"/>
      <c r="J1089" s="98"/>
    </row>
    <row r="1090" spans="8:10">
      <c r="H1090" s="98"/>
      <c r="I1090" s="98"/>
      <c r="J1090" s="98"/>
    </row>
    <row r="1091" spans="8:10">
      <c r="H1091" s="98"/>
      <c r="I1091" s="98"/>
      <c r="J1091" s="98"/>
    </row>
    <row r="1092" spans="8:10">
      <c r="H1092" s="98"/>
      <c r="I1092" s="98"/>
      <c r="J1092" s="98"/>
    </row>
    <row r="1093" spans="8:10">
      <c r="H1093" s="98"/>
      <c r="I1093" s="98"/>
      <c r="J1093" s="98"/>
    </row>
    <row r="1094" spans="8:10">
      <c r="H1094" s="98"/>
      <c r="I1094" s="98"/>
      <c r="J1094" s="98"/>
    </row>
    <row r="1095" spans="8:10">
      <c r="H1095" s="98"/>
      <c r="I1095" s="98"/>
      <c r="J1095" s="98"/>
    </row>
    <row r="1096" spans="8:10">
      <c r="H1096" s="98"/>
      <c r="I1096" s="98"/>
      <c r="J1096" s="98"/>
    </row>
    <row r="1097" spans="8:10">
      <c r="H1097" s="98"/>
      <c r="I1097" s="98"/>
      <c r="J1097" s="98"/>
    </row>
    <row r="1098" spans="8:10">
      <c r="H1098" s="98"/>
      <c r="I1098" s="98"/>
      <c r="J1098" s="98"/>
    </row>
    <row r="1099" spans="8:10">
      <c r="H1099" s="98"/>
      <c r="I1099" s="98"/>
      <c r="J1099" s="98"/>
    </row>
    <row r="1100" spans="8:10">
      <c r="H1100" s="98"/>
      <c r="I1100" s="98"/>
      <c r="J1100" s="98"/>
    </row>
    <row r="1101" spans="8:10">
      <c r="H1101" s="98"/>
      <c r="I1101" s="98"/>
      <c r="J1101" s="98"/>
    </row>
    <row r="1102" spans="8:10">
      <c r="H1102" s="98"/>
      <c r="I1102" s="98"/>
      <c r="J1102" s="98"/>
    </row>
    <row r="1103" spans="8:10">
      <c r="H1103" s="98"/>
      <c r="I1103" s="98"/>
      <c r="J1103" s="98"/>
    </row>
    <row r="1104" spans="8:10">
      <c r="H1104" s="98"/>
      <c r="I1104" s="98"/>
      <c r="J1104" s="98"/>
    </row>
    <row r="1105" spans="8:10">
      <c r="H1105" s="98"/>
      <c r="I1105" s="98"/>
      <c r="J1105" s="98"/>
    </row>
    <row r="1106" spans="8:10">
      <c r="H1106" s="98"/>
      <c r="I1106" s="98"/>
      <c r="J1106" s="98"/>
    </row>
    <row r="1107" spans="8:10">
      <c r="H1107" s="98"/>
      <c r="I1107" s="98"/>
      <c r="J1107" s="98"/>
    </row>
    <row r="1108" spans="8:10">
      <c r="H1108" s="98"/>
      <c r="I1108" s="98"/>
      <c r="J1108" s="98"/>
    </row>
    <row r="1109" spans="8:10">
      <c r="H1109" s="98"/>
      <c r="I1109" s="98"/>
      <c r="J1109" s="98"/>
    </row>
    <row r="1110" spans="8:10">
      <c r="H1110" s="98"/>
      <c r="I1110" s="98"/>
      <c r="J1110" s="98"/>
    </row>
    <row r="1111" spans="8:10">
      <c r="H1111" s="98"/>
      <c r="I1111" s="98"/>
      <c r="J1111" s="98"/>
    </row>
    <row r="1112" spans="8:10">
      <c r="H1112" s="98"/>
      <c r="I1112" s="98"/>
      <c r="J1112" s="98"/>
    </row>
    <row r="1113" spans="8:10">
      <c r="H1113" s="98"/>
      <c r="I1113" s="98"/>
      <c r="J1113" s="98"/>
    </row>
    <row r="1114" spans="8:10">
      <c r="H1114" s="98"/>
      <c r="I1114" s="98"/>
      <c r="J1114" s="98"/>
    </row>
    <row r="1115" spans="8:10">
      <c r="H1115" s="98"/>
      <c r="I1115" s="98"/>
      <c r="J1115" s="98"/>
    </row>
    <row r="1116" spans="8:10">
      <c r="H1116" s="98"/>
      <c r="I1116" s="98"/>
      <c r="J1116" s="98"/>
    </row>
    <row r="1117" spans="8:10">
      <c r="H1117" s="98"/>
      <c r="I1117" s="98"/>
      <c r="J1117" s="98"/>
    </row>
    <row r="1118" spans="8:10">
      <c r="H1118" s="98"/>
      <c r="I1118" s="98"/>
      <c r="J1118" s="98"/>
    </row>
    <row r="1119" spans="8:10">
      <c r="H1119" s="98"/>
      <c r="I1119" s="98"/>
      <c r="J1119" s="98"/>
    </row>
    <row r="1120" spans="8:10">
      <c r="H1120" s="98"/>
      <c r="I1120" s="98"/>
      <c r="J1120" s="98"/>
    </row>
    <row r="1121" spans="8:10">
      <c r="H1121" s="98"/>
      <c r="I1121" s="98"/>
      <c r="J1121" s="98"/>
    </row>
    <row r="1122" spans="8:10">
      <c r="H1122" s="98"/>
      <c r="I1122" s="98"/>
      <c r="J1122" s="98"/>
    </row>
    <row r="1123" spans="8:10">
      <c r="H1123" s="98"/>
      <c r="I1123" s="98"/>
      <c r="J1123" s="98"/>
    </row>
    <row r="1124" spans="8:10">
      <c r="H1124" s="98"/>
      <c r="I1124" s="98"/>
      <c r="J1124" s="98"/>
    </row>
    <row r="1125" spans="8:10">
      <c r="H1125" s="98"/>
      <c r="I1125" s="98"/>
      <c r="J1125" s="98"/>
    </row>
    <row r="1126" spans="8:10">
      <c r="H1126" s="98"/>
      <c r="I1126" s="98"/>
      <c r="J1126" s="98"/>
    </row>
    <row r="1127" spans="8:10">
      <c r="H1127" s="98"/>
      <c r="I1127" s="98"/>
      <c r="J1127" s="98"/>
    </row>
    <row r="1128" spans="8:10">
      <c r="H1128" s="98"/>
      <c r="I1128" s="98"/>
      <c r="J1128" s="98"/>
    </row>
    <row r="1129" spans="8:10">
      <c r="H1129" s="98"/>
      <c r="I1129" s="98"/>
      <c r="J1129" s="98"/>
    </row>
    <row r="1130" spans="8:10">
      <c r="H1130" s="98"/>
      <c r="I1130" s="98"/>
      <c r="J1130" s="98"/>
    </row>
    <row r="1131" spans="8:10">
      <c r="H1131" s="98"/>
      <c r="I1131" s="98"/>
      <c r="J1131" s="98"/>
    </row>
    <row r="1132" spans="8:10">
      <c r="H1132" s="98"/>
      <c r="I1132" s="98"/>
      <c r="J1132" s="98"/>
    </row>
    <row r="1133" spans="8:10">
      <c r="H1133" s="98"/>
      <c r="I1133" s="98"/>
      <c r="J1133" s="98"/>
    </row>
    <row r="1134" spans="8:10">
      <c r="H1134" s="98"/>
      <c r="I1134" s="98"/>
      <c r="J1134" s="98"/>
    </row>
    <row r="1135" spans="8:10">
      <c r="H1135" s="98"/>
      <c r="I1135" s="98"/>
      <c r="J1135" s="98"/>
    </row>
    <row r="1136" spans="8:10">
      <c r="H1136" s="98"/>
      <c r="I1136" s="98"/>
      <c r="J1136" s="98"/>
    </row>
    <row r="1137" spans="8:10">
      <c r="H1137" s="98"/>
      <c r="I1137" s="98"/>
      <c r="J1137" s="98"/>
    </row>
    <row r="1138" spans="8:10">
      <c r="H1138" s="98"/>
      <c r="I1138" s="98"/>
      <c r="J1138" s="98"/>
    </row>
    <row r="1139" spans="8:10">
      <c r="H1139" s="98"/>
      <c r="I1139" s="98"/>
      <c r="J1139" s="98"/>
    </row>
    <row r="1140" spans="8:10">
      <c r="H1140" s="98"/>
      <c r="I1140" s="98"/>
      <c r="J1140" s="98"/>
    </row>
    <row r="1141" spans="8:10">
      <c r="H1141" s="98"/>
      <c r="I1141" s="98"/>
      <c r="J1141" s="98"/>
    </row>
    <row r="1142" spans="8:10">
      <c r="H1142" s="98"/>
      <c r="I1142" s="98"/>
      <c r="J1142" s="98"/>
    </row>
    <row r="1143" spans="8:10">
      <c r="H1143" s="98"/>
      <c r="I1143" s="98"/>
      <c r="J1143" s="98"/>
    </row>
    <row r="1144" spans="8:10">
      <c r="H1144" s="98"/>
      <c r="I1144" s="98"/>
      <c r="J1144" s="98"/>
    </row>
    <row r="1145" spans="8:10">
      <c r="H1145" s="98"/>
      <c r="I1145" s="98"/>
      <c r="J1145" s="98"/>
    </row>
    <row r="1146" spans="8:10">
      <c r="H1146" s="98"/>
      <c r="I1146" s="98"/>
      <c r="J1146" s="98"/>
    </row>
    <row r="1147" spans="8:10">
      <c r="H1147" s="98"/>
      <c r="I1147" s="98"/>
      <c r="J1147" s="98"/>
    </row>
    <row r="1148" spans="8:10">
      <c r="H1148" s="98"/>
      <c r="I1148" s="98"/>
      <c r="J1148" s="98"/>
    </row>
    <row r="1149" spans="8:10">
      <c r="H1149" s="98"/>
      <c r="I1149" s="98"/>
      <c r="J1149" s="98"/>
    </row>
    <row r="1150" spans="8:10">
      <c r="H1150" s="98"/>
      <c r="I1150" s="98"/>
      <c r="J1150" s="98"/>
    </row>
    <row r="1151" spans="8:10">
      <c r="H1151" s="98"/>
      <c r="I1151" s="98"/>
      <c r="J1151" s="98"/>
    </row>
    <row r="1152" spans="8:10">
      <c r="H1152" s="98"/>
      <c r="I1152" s="98"/>
      <c r="J1152" s="98"/>
    </row>
    <row r="1153" spans="8:10">
      <c r="H1153" s="98"/>
      <c r="I1153" s="98"/>
      <c r="J1153" s="98"/>
    </row>
    <row r="1154" spans="8:10">
      <c r="H1154" s="98"/>
      <c r="I1154" s="98"/>
      <c r="J1154" s="98"/>
    </row>
    <row r="1155" spans="8:10">
      <c r="H1155" s="98"/>
      <c r="I1155" s="98"/>
      <c r="J1155" s="98"/>
    </row>
    <row r="1156" spans="8:10">
      <c r="H1156" s="98"/>
      <c r="I1156" s="98"/>
      <c r="J1156" s="98"/>
    </row>
    <row r="1157" spans="8:10">
      <c r="H1157" s="98"/>
      <c r="I1157" s="98"/>
      <c r="J1157" s="98"/>
    </row>
    <row r="1158" spans="8:10">
      <c r="H1158" s="98"/>
      <c r="I1158" s="98"/>
      <c r="J1158" s="98"/>
    </row>
    <row r="1159" spans="8:10">
      <c r="H1159" s="98"/>
      <c r="I1159" s="98"/>
      <c r="J1159" s="98"/>
    </row>
    <row r="1160" spans="8:10">
      <c r="H1160" s="98"/>
      <c r="I1160" s="98"/>
      <c r="J1160" s="98"/>
    </row>
    <row r="1161" spans="8:10">
      <c r="H1161" s="98"/>
      <c r="I1161" s="98"/>
      <c r="J1161" s="98"/>
    </row>
    <row r="1162" spans="8:10">
      <c r="H1162" s="98"/>
      <c r="I1162" s="98"/>
      <c r="J1162" s="98"/>
    </row>
    <row r="1163" spans="8:10">
      <c r="H1163" s="98"/>
      <c r="I1163" s="98"/>
      <c r="J1163" s="98"/>
    </row>
    <row r="1164" spans="8:10">
      <c r="H1164" s="98"/>
      <c r="I1164" s="98"/>
      <c r="J1164" s="98"/>
    </row>
    <row r="1165" spans="8:10">
      <c r="H1165" s="98"/>
      <c r="I1165" s="98"/>
      <c r="J1165" s="98"/>
    </row>
    <row r="1166" spans="8:10">
      <c r="H1166" s="98"/>
      <c r="I1166" s="98"/>
      <c r="J1166" s="98"/>
    </row>
    <row r="1167" spans="8:10">
      <c r="H1167" s="98"/>
      <c r="I1167" s="98"/>
      <c r="J1167" s="98"/>
    </row>
    <row r="1168" spans="8:10">
      <c r="H1168" s="98"/>
      <c r="I1168" s="98"/>
      <c r="J1168" s="98"/>
    </row>
    <row r="1169" spans="8:10">
      <c r="H1169" s="98"/>
      <c r="I1169" s="98"/>
      <c r="J1169" s="98"/>
    </row>
    <row r="1170" spans="8:10">
      <c r="H1170" s="98"/>
      <c r="I1170" s="98"/>
      <c r="J1170" s="98"/>
    </row>
    <row r="1171" spans="8:10">
      <c r="H1171" s="98"/>
      <c r="I1171" s="98"/>
      <c r="J1171" s="98"/>
    </row>
    <row r="1172" spans="8:10">
      <c r="H1172" s="98"/>
      <c r="I1172" s="98"/>
      <c r="J1172" s="98"/>
    </row>
    <row r="1173" spans="8:10">
      <c r="H1173" s="98"/>
      <c r="I1173" s="98"/>
      <c r="J1173" s="98"/>
    </row>
    <row r="1174" spans="8:10">
      <c r="H1174" s="98"/>
      <c r="I1174" s="98"/>
      <c r="J1174" s="98"/>
    </row>
    <row r="1175" spans="8:10">
      <c r="H1175" s="98"/>
      <c r="I1175" s="98"/>
      <c r="J1175" s="98"/>
    </row>
    <row r="1176" spans="8:10">
      <c r="H1176" s="98"/>
      <c r="I1176" s="98"/>
      <c r="J1176" s="98"/>
    </row>
    <row r="1177" spans="8:10">
      <c r="H1177" s="98"/>
      <c r="I1177" s="98"/>
      <c r="J1177" s="98"/>
    </row>
    <row r="1178" spans="8:10">
      <c r="H1178" s="98"/>
      <c r="I1178" s="98"/>
      <c r="J1178" s="98"/>
    </row>
    <row r="1179" spans="8:10">
      <c r="H1179" s="98"/>
      <c r="I1179" s="98"/>
      <c r="J1179" s="98"/>
    </row>
    <row r="1180" spans="8:10">
      <c r="H1180" s="98"/>
      <c r="I1180" s="98"/>
      <c r="J1180" s="98"/>
    </row>
    <row r="1181" spans="8:10">
      <c r="H1181" s="98"/>
      <c r="I1181" s="98"/>
      <c r="J1181" s="98"/>
    </row>
    <row r="1182" spans="8:10">
      <c r="H1182" s="98"/>
      <c r="I1182" s="98"/>
      <c r="J1182" s="98"/>
    </row>
    <row r="1183" spans="8:10">
      <c r="H1183" s="98"/>
      <c r="I1183" s="98"/>
      <c r="J1183" s="98"/>
    </row>
    <row r="1184" spans="8:10">
      <c r="H1184" s="98"/>
      <c r="I1184" s="98"/>
      <c r="J1184" s="98"/>
    </row>
    <row r="1185" spans="8:10">
      <c r="H1185" s="98"/>
      <c r="I1185" s="98"/>
      <c r="J1185" s="98"/>
    </row>
    <row r="1186" spans="8:10">
      <c r="H1186" s="98"/>
      <c r="I1186" s="98"/>
      <c r="J1186" s="98"/>
    </row>
    <row r="1187" spans="8:10">
      <c r="H1187" s="98"/>
      <c r="I1187" s="98"/>
      <c r="J1187" s="98"/>
    </row>
    <row r="1188" spans="8:10">
      <c r="H1188" s="98"/>
      <c r="I1188" s="98"/>
      <c r="J1188" s="98"/>
    </row>
    <row r="1189" spans="8:10">
      <c r="H1189" s="98"/>
      <c r="I1189" s="98"/>
      <c r="J1189" s="98"/>
    </row>
    <row r="1190" spans="8:10">
      <c r="H1190" s="98"/>
      <c r="I1190" s="98"/>
      <c r="J1190" s="98"/>
    </row>
    <row r="1191" spans="8:10">
      <c r="H1191" s="98"/>
      <c r="I1191" s="98"/>
      <c r="J1191" s="98"/>
    </row>
    <row r="1192" spans="8:10">
      <c r="H1192" s="98"/>
      <c r="I1192" s="98"/>
      <c r="J1192" s="98"/>
    </row>
    <row r="1193" spans="8:10">
      <c r="H1193" s="98"/>
      <c r="I1193" s="98"/>
      <c r="J1193" s="98"/>
    </row>
    <row r="1194" spans="8:10">
      <c r="H1194" s="98"/>
      <c r="I1194" s="98"/>
      <c r="J1194" s="98"/>
    </row>
    <row r="1195" spans="8:10">
      <c r="H1195" s="98"/>
      <c r="I1195" s="98"/>
      <c r="J1195" s="98"/>
    </row>
    <row r="1196" spans="8:10">
      <c r="H1196" s="98"/>
      <c r="I1196" s="98"/>
      <c r="J1196" s="98"/>
    </row>
    <row r="1197" spans="8:10">
      <c r="H1197" s="98"/>
      <c r="I1197" s="98"/>
      <c r="J1197" s="98"/>
    </row>
    <row r="1198" spans="8:10">
      <c r="H1198" s="98"/>
      <c r="I1198" s="98"/>
      <c r="J1198" s="98"/>
    </row>
    <row r="1199" spans="8:10">
      <c r="H1199" s="98"/>
      <c r="I1199" s="98"/>
      <c r="J1199" s="98"/>
    </row>
    <row r="1200" spans="8:10">
      <c r="H1200" s="98"/>
      <c r="I1200" s="98"/>
      <c r="J1200" s="98"/>
    </row>
    <row r="1201" spans="8:10">
      <c r="H1201" s="98"/>
      <c r="I1201" s="98"/>
      <c r="J1201" s="98"/>
    </row>
    <row r="1202" spans="8:10">
      <c r="H1202" s="98"/>
      <c r="I1202" s="98"/>
      <c r="J1202" s="98"/>
    </row>
    <row r="1203" spans="8:10">
      <c r="H1203" s="98"/>
      <c r="I1203" s="98"/>
      <c r="J1203" s="98"/>
    </row>
    <row r="1204" spans="8:10">
      <c r="H1204" s="98"/>
      <c r="I1204" s="98"/>
      <c r="J1204" s="98"/>
    </row>
    <row r="1205" spans="8:10">
      <c r="H1205" s="98"/>
      <c r="I1205" s="98"/>
      <c r="J1205" s="98"/>
    </row>
    <row r="1206" spans="8:10">
      <c r="H1206" s="98"/>
      <c r="I1206" s="98"/>
      <c r="J1206" s="98"/>
    </row>
    <row r="1207" spans="8:10">
      <c r="H1207" s="98"/>
      <c r="I1207" s="98"/>
      <c r="J1207" s="98"/>
    </row>
    <row r="1208" spans="8:10">
      <c r="H1208" s="98"/>
      <c r="I1208" s="98"/>
      <c r="J1208" s="98"/>
    </row>
    <row r="1209" spans="8:10">
      <c r="H1209" s="98"/>
      <c r="I1209" s="98"/>
      <c r="J1209" s="98"/>
    </row>
    <row r="1210" spans="8:10">
      <c r="H1210" s="98"/>
      <c r="I1210" s="98"/>
      <c r="J1210" s="98"/>
    </row>
    <row r="1211" spans="8:10">
      <c r="H1211" s="98"/>
      <c r="I1211" s="98"/>
      <c r="J1211" s="98"/>
    </row>
    <row r="1212" spans="8:10">
      <c r="H1212" s="98"/>
      <c r="I1212" s="98"/>
      <c r="J1212" s="98"/>
    </row>
    <row r="1213" spans="8:10">
      <c r="H1213" s="98"/>
      <c r="I1213" s="98"/>
      <c r="J1213" s="98"/>
    </row>
    <row r="1214" spans="8:10">
      <c r="H1214" s="98"/>
      <c r="I1214" s="98"/>
      <c r="J1214" s="98"/>
    </row>
    <row r="1215" spans="8:10">
      <c r="H1215" s="98"/>
      <c r="I1215" s="98"/>
      <c r="J1215" s="98"/>
    </row>
    <row r="1216" spans="8:10">
      <c r="H1216" s="98"/>
      <c r="I1216" s="98"/>
      <c r="J1216" s="98"/>
    </row>
    <row r="1217" spans="8:10">
      <c r="H1217" s="98"/>
      <c r="I1217" s="98"/>
      <c r="J1217" s="98"/>
    </row>
    <row r="1218" spans="8:10">
      <c r="H1218" s="98"/>
      <c r="I1218" s="98"/>
      <c r="J1218" s="98"/>
    </row>
    <row r="1219" spans="8:10">
      <c r="H1219" s="98"/>
      <c r="I1219" s="98"/>
      <c r="J1219" s="98"/>
    </row>
    <row r="1220" spans="8:10">
      <c r="H1220" s="98"/>
      <c r="I1220" s="98"/>
      <c r="J1220" s="98"/>
    </row>
    <row r="1221" spans="8:10">
      <c r="H1221" s="98"/>
      <c r="I1221" s="98"/>
      <c r="J1221" s="98"/>
    </row>
    <row r="1222" spans="8:10">
      <c r="H1222" s="98"/>
      <c r="I1222" s="98"/>
      <c r="J1222" s="98"/>
    </row>
    <row r="1223" spans="8:10">
      <c r="H1223" s="98"/>
      <c r="I1223" s="98"/>
      <c r="J1223" s="98"/>
    </row>
    <row r="1224" spans="8:10">
      <c r="H1224" s="98"/>
      <c r="I1224" s="98"/>
      <c r="J1224" s="98"/>
    </row>
    <row r="1225" spans="8:10">
      <c r="H1225" s="98"/>
      <c r="I1225" s="98"/>
      <c r="J1225" s="98"/>
    </row>
    <row r="1226" spans="8:10">
      <c r="H1226" s="98"/>
      <c r="I1226" s="98"/>
      <c r="J1226" s="98"/>
    </row>
    <row r="1227" spans="8:10">
      <c r="H1227" s="98"/>
      <c r="I1227" s="98"/>
      <c r="J1227" s="98"/>
    </row>
    <row r="1228" spans="8:10">
      <c r="H1228" s="98"/>
      <c r="I1228" s="98"/>
      <c r="J1228" s="98"/>
    </row>
    <row r="1229" spans="8:10">
      <c r="H1229" s="98"/>
      <c r="I1229" s="98"/>
      <c r="J1229" s="98"/>
    </row>
    <row r="1230" spans="8:10">
      <c r="H1230" s="98"/>
      <c r="I1230" s="98"/>
      <c r="J1230" s="98"/>
    </row>
    <row r="1231" spans="8:10">
      <c r="H1231" s="98"/>
      <c r="I1231" s="98"/>
      <c r="J1231" s="98"/>
    </row>
    <row r="1232" spans="8:10">
      <c r="H1232" s="98"/>
      <c r="I1232" s="98"/>
      <c r="J1232" s="98"/>
    </row>
    <row r="1233" spans="8:10">
      <c r="H1233" s="98"/>
      <c r="I1233" s="98"/>
      <c r="J1233" s="98"/>
    </row>
    <row r="1234" spans="8:10">
      <c r="H1234" s="98"/>
      <c r="I1234" s="98"/>
      <c r="J1234" s="98"/>
    </row>
    <row r="1235" spans="8:10">
      <c r="H1235" s="98"/>
      <c r="I1235" s="98"/>
      <c r="J1235" s="98"/>
    </row>
    <row r="1236" spans="8:10">
      <c r="H1236" s="98"/>
      <c r="I1236" s="98"/>
      <c r="J1236" s="98"/>
    </row>
    <row r="1237" spans="8:10">
      <c r="H1237" s="98"/>
      <c r="I1237" s="98"/>
      <c r="J1237" s="98"/>
    </row>
    <row r="1238" spans="8:10">
      <c r="H1238" s="98"/>
      <c r="I1238" s="98"/>
      <c r="J1238" s="98"/>
    </row>
    <row r="1239" spans="8:10">
      <c r="H1239" s="98"/>
      <c r="I1239" s="98"/>
      <c r="J1239" s="98"/>
    </row>
    <row r="1240" spans="8:10">
      <c r="H1240" s="98"/>
      <c r="I1240" s="98"/>
      <c r="J1240" s="98"/>
    </row>
    <row r="1241" spans="8:10">
      <c r="H1241" s="98"/>
      <c r="I1241" s="98"/>
      <c r="J1241" s="98"/>
    </row>
    <row r="1242" spans="8:10">
      <c r="H1242" s="98"/>
      <c r="I1242" s="98"/>
      <c r="J1242" s="98"/>
    </row>
    <row r="1243" spans="8:10">
      <c r="H1243" s="98"/>
      <c r="I1243" s="98"/>
      <c r="J1243" s="98"/>
    </row>
    <row r="1244" spans="8:10">
      <c r="H1244" s="98"/>
      <c r="I1244" s="98"/>
      <c r="J1244" s="98"/>
    </row>
    <row r="1245" spans="8:10">
      <c r="H1245" s="98"/>
      <c r="I1245" s="98"/>
      <c r="J1245" s="98"/>
    </row>
    <row r="1246" spans="8:10">
      <c r="H1246" s="98"/>
      <c r="I1246" s="98"/>
      <c r="J1246" s="98"/>
    </row>
    <row r="1247" spans="8:10">
      <c r="H1247" s="98"/>
      <c r="I1247" s="98"/>
      <c r="J1247" s="98"/>
    </row>
    <row r="1248" spans="8:10">
      <c r="H1248" s="98"/>
      <c r="I1248" s="98"/>
      <c r="J1248" s="98"/>
    </row>
    <row r="1249" spans="8:10">
      <c r="H1249" s="98"/>
      <c r="I1249" s="98"/>
      <c r="J1249" s="98"/>
    </row>
    <row r="1250" spans="8:10">
      <c r="H1250" s="98"/>
      <c r="I1250" s="98"/>
      <c r="J1250" s="98"/>
    </row>
    <row r="1251" spans="8:10">
      <c r="H1251" s="98"/>
      <c r="I1251" s="98"/>
      <c r="J1251" s="98"/>
    </row>
    <row r="1252" spans="8:10">
      <c r="H1252" s="98"/>
      <c r="I1252" s="98"/>
      <c r="J1252" s="98"/>
    </row>
    <row r="1253" spans="8:10">
      <c r="H1253" s="98"/>
      <c r="I1253" s="98"/>
      <c r="J1253" s="98"/>
    </row>
    <row r="1254" spans="8:10">
      <c r="H1254" s="98"/>
      <c r="I1254" s="98"/>
      <c r="J1254" s="98"/>
    </row>
    <row r="1255" spans="8:10">
      <c r="H1255" s="98"/>
      <c r="I1255" s="98"/>
      <c r="J1255" s="98"/>
    </row>
    <row r="1256" spans="8:10">
      <c r="H1256" s="98"/>
      <c r="I1256" s="98"/>
      <c r="J1256" s="98"/>
    </row>
    <row r="1257" spans="8:10">
      <c r="H1257" s="98"/>
      <c r="I1257" s="98"/>
      <c r="J1257" s="98"/>
    </row>
    <row r="1258" spans="8:10">
      <c r="H1258" s="98"/>
      <c r="I1258" s="98"/>
      <c r="J1258" s="98"/>
    </row>
    <row r="1259" spans="8:10">
      <c r="H1259" s="98"/>
      <c r="I1259" s="98"/>
      <c r="J1259" s="98"/>
    </row>
    <row r="1260" spans="8:10">
      <c r="H1260" s="98"/>
      <c r="I1260" s="98"/>
      <c r="J1260" s="98"/>
    </row>
    <row r="1261" spans="8:10">
      <c r="H1261" s="98"/>
      <c r="I1261" s="98"/>
      <c r="J1261" s="98"/>
    </row>
    <row r="1262" spans="8:10">
      <c r="H1262" s="98"/>
      <c r="I1262" s="98"/>
      <c r="J1262" s="98"/>
    </row>
    <row r="1263" spans="8:10">
      <c r="H1263" s="98"/>
      <c r="I1263" s="98"/>
      <c r="J1263" s="98"/>
    </row>
    <row r="1264" spans="8:10">
      <c r="H1264" s="98"/>
      <c r="I1264" s="98"/>
      <c r="J1264" s="98"/>
    </row>
    <row r="1265" spans="8:10">
      <c r="H1265" s="98"/>
      <c r="I1265" s="98"/>
      <c r="J1265" s="98"/>
    </row>
    <row r="1266" spans="8:10">
      <c r="H1266" s="98"/>
      <c r="I1266" s="98"/>
      <c r="J1266" s="98"/>
    </row>
    <row r="1267" spans="8:10">
      <c r="H1267" s="98"/>
      <c r="I1267" s="98"/>
      <c r="J1267" s="98"/>
    </row>
    <row r="1268" spans="8:10">
      <c r="H1268" s="98"/>
      <c r="I1268" s="98"/>
      <c r="J1268" s="98"/>
    </row>
    <row r="1269" spans="8:10">
      <c r="H1269" s="98"/>
      <c r="I1269" s="98"/>
      <c r="J1269" s="98"/>
    </row>
    <row r="1270" spans="8:10">
      <c r="H1270" s="98"/>
      <c r="I1270" s="98"/>
      <c r="J1270" s="98"/>
    </row>
    <row r="1271" spans="8:10">
      <c r="H1271" s="98"/>
      <c r="I1271" s="98"/>
      <c r="J1271" s="98"/>
    </row>
    <row r="1272" spans="8:10">
      <c r="H1272" s="98"/>
      <c r="I1272" s="98"/>
      <c r="J1272" s="98"/>
    </row>
    <row r="1273" spans="8:10">
      <c r="H1273" s="98"/>
      <c r="I1273" s="98"/>
      <c r="J1273" s="98"/>
    </row>
    <row r="1274" spans="8:10">
      <c r="H1274" s="98"/>
      <c r="I1274" s="98"/>
      <c r="J1274" s="98"/>
    </row>
    <row r="1275" spans="8:10">
      <c r="H1275" s="98"/>
      <c r="I1275" s="98"/>
      <c r="J1275" s="98"/>
    </row>
    <row r="1276" spans="8:10">
      <c r="H1276" s="98"/>
      <c r="I1276" s="98"/>
      <c r="J1276" s="98"/>
    </row>
    <row r="1277" spans="8:10">
      <c r="H1277" s="98"/>
      <c r="I1277" s="98"/>
      <c r="J1277" s="98"/>
    </row>
    <row r="1278" spans="8:10">
      <c r="H1278" s="98"/>
      <c r="I1278" s="98"/>
      <c r="J1278" s="98"/>
    </row>
    <row r="1279" spans="8:10">
      <c r="H1279" s="98"/>
      <c r="I1279" s="98"/>
      <c r="J1279" s="98"/>
    </row>
    <row r="1280" spans="8:10">
      <c r="H1280" s="98"/>
      <c r="I1280" s="98"/>
      <c r="J1280" s="98"/>
    </row>
    <row r="1281" spans="8:10">
      <c r="H1281" s="98"/>
      <c r="I1281" s="98"/>
      <c r="J1281" s="98"/>
    </row>
    <row r="1282" spans="8:10">
      <c r="H1282" s="98"/>
      <c r="I1282" s="98"/>
      <c r="J1282" s="98"/>
    </row>
    <row r="1283" spans="8:10">
      <c r="H1283" s="98"/>
      <c r="I1283" s="98"/>
      <c r="J1283" s="98"/>
    </row>
    <row r="1284" spans="8:10">
      <c r="H1284" s="98"/>
      <c r="I1284" s="98"/>
      <c r="J1284" s="98"/>
    </row>
    <row r="1285" spans="8:10">
      <c r="H1285" s="98"/>
      <c r="I1285" s="98"/>
      <c r="J1285" s="98"/>
    </row>
    <row r="1286" spans="8:10">
      <c r="H1286" s="98"/>
      <c r="I1286" s="98"/>
      <c r="J1286" s="98"/>
    </row>
    <row r="1287" spans="8:10">
      <c r="H1287" s="98"/>
      <c r="I1287" s="98"/>
      <c r="J1287" s="98"/>
    </row>
    <row r="1288" spans="8:10">
      <c r="H1288" s="98"/>
      <c r="I1288" s="98"/>
      <c r="J1288" s="98"/>
    </row>
    <row r="1289" spans="8:10">
      <c r="H1289" s="98"/>
      <c r="I1289" s="98"/>
      <c r="J1289" s="98"/>
    </row>
    <row r="1290" spans="8:10">
      <c r="H1290" s="98"/>
      <c r="I1290" s="98"/>
      <c r="J1290" s="98"/>
    </row>
    <row r="1291" spans="8:10">
      <c r="H1291" s="98"/>
      <c r="I1291" s="98"/>
      <c r="J1291" s="98"/>
    </row>
    <row r="1292" spans="8:10">
      <c r="H1292" s="98"/>
      <c r="I1292" s="98"/>
      <c r="J1292" s="98"/>
    </row>
    <row r="1293" spans="8:10">
      <c r="H1293" s="98"/>
      <c r="I1293" s="98"/>
      <c r="J1293" s="98"/>
    </row>
    <row r="1294" spans="8:10">
      <c r="H1294" s="98"/>
      <c r="I1294" s="98"/>
      <c r="J1294" s="98"/>
    </row>
    <row r="1295" spans="8:10">
      <c r="H1295" s="98"/>
      <c r="I1295" s="98"/>
      <c r="J1295" s="98"/>
    </row>
    <row r="1296" spans="8:10">
      <c r="H1296" s="98"/>
      <c r="I1296" s="98"/>
      <c r="J1296" s="98"/>
    </row>
    <row r="1297" spans="8:10">
      <c r="H1297" s="98"/>
      <c r="I1297" s="98"/>
      <c r="J1297" s="98"/>
    </row>
    <row r="1298" spans="8:10">
      <c r="H1298" s="98"/>
      <c r="I1298" s="98"/>
      <c r="J1298" s="98"/>
    </row>
    <row r="1299" spans="8:10">
      <c r="H1299" s="98"/>
      <c r="I1299" s="98"/>
      <c r="J1299" s="98"/>
    </row>
    <row r="1300" spans="8:10">
      <c r="H1300" s="98"/>
      <c r="I1300" s="98"/>
      <c r="J1300" s="98"/>
    </row>
    <row r="1301" spans="8:10">
      <c r="H1301" s="98"/>
      <c r="I1301" s="98"/>
      <c r="J1301" s="98"/>
    </row>
    <row r="1302" spans="8:10">
      <c r="H1302" s="98"/>
      <c r="I1302" s="98"/>
      <c r="J1302" s="98"/>
    </row>
    <row r="1303" spans="8:10">
      <c r="H1303" s="98"/>
      <c r="I1303" s="98"/>
      <c r="J1303" s="98"/>
    </row>
    <row r="1304" spans="8:10">
      <c r="H1304" s="98"/>
      <c r="I1304" s="98"/>
      <c r="J1304" s="98"/>
    </row>
    <row r="1305" spans="8:10">
      <c r="H1305" s="98"/>
      <c r="I1305" s="98"/>
      <c r="J1305" s="98"/>
    </row>
    <row r="1306" spans="8:10">
      <c r="H1306" s="98"/>
      <c r="I1306" s="98"/>
      <c r="J1306" s="98"/>
    </row>
    <row r="1307" spans="8:10">
      <c r="H1307" s="98"/>
      <c r="I1307" s="98"/>
      <c r="J1307" s="98"/>
    </row>
    <row r="1308" spans="8:10">
      <c r="H1308" s="98"/>
      <c r="I1308" s="98"/>
      <c r="J1308" s="98"/>
    </row>
    <row r="1309" spans="8:10">
      <c r="H1309" s="98"/>
      <c r="I1309" s="98"/>
      <c r="J1309" s="98"/>
    </row>
    <row r="1310" spans="8:10">
      <c r="H1310" s="98"/>
      <c r="I1310" s="98"/>
      <c r="J1310" s="98"/>
    </row>
    <row r="1311" spans="8:10">
      <c r="H1311" s="98"/>
      <c r="I1311" s="98"/>
      <c r="J1311" s="98"/>
    </row>
    <row r="1312" spans="8:10">
      <c r="H1312" s="98"/>
      <c r="I1312" s="98"/>
      <c r="J1312" s="98"/>
    </row>
    <row r="1313" spans="8:10">
      <c r="H1313" s="98"/>
      <c r="I1313" s="98"/>
      <c r="J1313" s="98"/>
    </row>
    <row r="1314" spans="8:10">
      <c r="H1314" s="98"/>
      <c r="I1314" s="98"/>
      <c r="J1314" s="98"/>
    </row>
    <row r="1315" spans="8:10">
      <c r="H1315" s="98"/>
      <c r="I1315" s="98"/>
      <c r="J1315" s="98"/>
    </row>
    <row r="1316" spans="8:10">
      <c r="H1316" s="98"/>
      <c r="I1316" s="98"/>
      <c r="J1316" s="98"/>
    </row>
    <row r="1317" spans="8:10">
      <c r="H1317" s="98"/>
      <c r="I1317" s="98"/>
      <c r="J1317" s="98"/>
    </row>
    <row r="1318" spans="8:10">
      <c r="H1318" s="98"/>
      <c r="I1318" s="98"/>
      <c r="J1318" s="98"/>
    </row>
    <row r="1319" spans="8:10">
      <c r="H1319" s="98"/>
      <c r="I1319" s="98"/>
      <c r="J1319" s="98"/>
    </row>
    <row r="1320" spans="8:10">
      <c r="H1320" s="98"/>
      <c r="I1320" s="98"/>
      <c r="J1320" s="98"/>
    </row>
    <row r="1321" spans="8:10">
      <c r="H1321" s="98"/>
      <c r="I1321" s="98"/>
      <c r="J1321" s="98"/>
    </row>
    <row r="1322" spans="8:10">
      <c r="H1322" s="98"/>
      <c r="I1322" s="98"/>
      <c r="J1322" s="98"/>
    </row>
    <row r="1323" spans="8:10">
      <c r="H1323" s="98"/>
      <c r="I1323" s="98"/>
      <c r="J1323" s="98"/>
    </row>
    <row r="1324" spans="8:10">
      <c r="H1324" s="98"/>
      <c r="I1324" s="98"/>
      <c r="J1324" s="98"/>
    </row>
    <row r="1325" spans="8:10">
      <c r="H1325" s="98"/>
      <c r="I1325" s="98"/>
      <c r="J1325" s="98"/>
    </row>
    <row r="1326" spans="8:10">
      <c r="H1326" s="98"/>
      <c r="I1326" s="98"/>
      <c r="J1326" s="98"/>
    </row>
    <row r="1327" spans="8:10">
      <c r="H1327" s="98"/>
      <c r="I1327" s="98"/>
      <c r="J1327" s="98"/>
    </row>
    <row r="1328" spans="8:10">
      <c r="H1328" s="98"/>
      <c r="I1328" s="98"/>
      <c r="J1328" s="98"/>
    </row>
    <row r="1329" spans="8:10">
      <c r="H1329" s="98"/>
      <c r="I1329" s="98"/>
      <c r="J1329" s="98"/>
    </row>
    <row r="1330" spans="8:10">
      <c r="H1330" s="98"/>
      <c r="I1330" s="98"/>
      <c r="J1330" s="98"/>
    </row>
    <row r="1331" spans="8:10">
      <c r="H1331" s="98"/>
      <c r="I1331" s="98"/>
      <c r="J1331" s="98"/>
    </row>
    <row r="1332" spans="8:10">
      <c r="H1332" s="98"/>
      <c r="I1332" s="98"/>
      <c r="J1332" s="98"/>
    </row>
    <row r="1333" spans="8:10">
      <c r="H1333" s="98"/>
      <c r="I1333" s="98"/>
      <c r="J1333" s="98"/>
    </row>
    <row r="1334" spans="8:10">
      <c r="H1334" s="98"/>
      <c r="I1334" s="98"/>
      <c r="J1334" s="98"/>
    </row>
    <row r="1335" spans="8:10">
      <c r="H1335" s="98"/>
      <c r="I1335" s="98"/>
      <c r="J1335" s="98"/>
    </row>
    <row r="1336" spans="8:10">
      <c r="H1336" s="98"/>
      <c r="I1336" s="98"/>
      <c r="J1336" s="98"/>
    </row>
    <row r="1337" spans="8:10">
      <c r="H1337" s="98"/>
      <c r="I1337" s="98"/>
      <c r="J1337" s="98"/>
    </row>
    <row r="1338" spans="8:10">
      <c r="H1338" s="98"/>
      <c r="I1338" s="98"/>
      <c r="J1338" s="98"/>
    </row>
    <row r="1339" spans="8:10">
      <c r="H1339" s="98"/>
      <c r="I1339" s="98"/>
      <c r="J1339" s="98"/>
    </row>
    <row r="1340" spans="8:10">
      <c r="H1340" s="98"/>
      <c r="I1340" s="98"/>
      <c r="J1340" s="98"/>
    </row>
    <row r="1341" spans="8:10">
      <c r="H1341" s="98"/>
      <c r="I1341" s="98"/>
      <c r="J1341" s="98"/>
    </row>
    <row r="1342" spans="8:10">
      <c r="H1342" s="98"/>
      <c r="I1342" s="98"/>
      <c r="J1342" s="98"/>
    </row>
    <row r="1343" spans="8:10">
      <c r="H1343" s="98"/>
      <c r="I1343" s="98"/>
      <c r="J1343" s="98"/>
    </row>
    <row r="1344" spans="8:10">
      <c r="H1344" s="98"/>
      <c r="I1344" s="98"/>
      <c r="J1344" s="98"/>
    </row>
    <row r="1345" spans="8:10">
      <c r="H1345" s="98"/>
      <c r="I1345" s="98"/>
      <c r="J1345" s="98"/>
    </row>
    <row r="1346" spans="8:10">
      <c r="H1346" s="98"/>
      <c r="I1346" s="98"/>
      <c r="J1346" s="98"/>
    </row>
    <row r="1347" spans="8:10">
      <c r="H1347" s="98"/>
      <c r="I1347" s="98"/>
      <c r="J1347" s="98"/>
    </row>
    <row r="1348" spans="8:10">
      <c r="H1348" s="98"/>
      <c r="I1348" s="98"/>
      <c r="J1348" s="98"/>
    </row>
    <row r="1349" spans="8:10">
      <c r="H1349" s="98"/>
      <c r="I1349" s="98"/>
      <c r="J1349" s="98"/>
    </row>
    <row r="1350" spans="8:10">
      <c r="H1350" s="98"/>
      <c r="I1350" s="98"/>
      <c r="J1350" s="98"/>
    </row>
    <row r="1351" spans="8:10">
      <c r="H1351" s="98"/>
      <c r="I1351" s="98"/>
      <c r="J1351" s="98"/>
    </row>
    <row r="1352" spans="8:10">
      <c r="H1352" s="98"/>
      <c r="I1352" s="98"/>
      <c r="J1352" s="98"/>
    </row>
    <row r="1353" spans="8:10">
      <c r="H1353" s="98"/>
      <c r="I1353" s="98"/>
      <c r="J1353" s="98"/>
    </row>
    <row r="1354" spans="8:10">
      <c r="H1354" s="98"/>
      <c r="I1354" s="98"/>
      <c r="J1354" s="98"/>
    </row>
    <row r="1355" spans="8:10">
      <c r="H1355" s="98"/>
      <c r="I1355" s="98"/>
      <c r="J1355" s="98"/>
    </row>
    <row r="1356" spans="8:10">
      <c r="H1356" s="98"/>
      <c r="I1356" s="98"/>
      <c r="J1356" s="98"/>
    </row>
    <row r="1357" spans="8:10">
      <c r="H1357" s="98"/>
      <c r="I1357" s="98"/>
      <c r="J1357" s="98"/>
    </row>
    <row r="1358" spans="8:10">
      <c r="H1358" s="98"/>
      <c r="I1358" s="98"/>
      <c r="J1358" s="98"/>
    </row>
    <row r="1359" spans="8:10">
      <c r="H1359" s="98"/>
      <c r="I1359" s="98"/>
      <c r="J1359" s="98"/>
    </row>
    <row r="1360" spans="8:10">
      <c r="H1360" s="98"/>
      <c r="I1360" s="98"/>
      <c r="J1360" s="98"/>
    </row>
    <row r="1361" spans="8:10">
      <c r="H1361" s="98"/>
      <c r="I1361" s="98"/>
      <c r="J1361" s="98"/>
    </row>
    <row r="1362" spans="8:10">
      <c r="H1362" s="98"/>
      <c r="I1362" s="98"/>
      <c r="J1362" s="98"/>
    </row>
    <row r="1363" spans="8:10">
      <c r="H1363" s="98"/>
      <c r="I1363" s="98"/>
      <c r="J1363" s="98"/>
    </row>
    <row r="1364" spans="8:10">
      <c r="H1364" s="98"/>
      <c r="I1364" s="98"/>
      <c r="J1364" s="98"/>
    </row>
    <row r="1365" spans="8:10">
      <c r="H1365" s="98"/>
      <c r="I1365" s="98"/>
      <c r="J1365" s="98"/>
    </row>
    <row r="1366" spans="8:10">
      <c r="H1366" s="98"/>
      <c r="I1366" s="98"/>
      <c r="J1366" s="98"/>
    </row>
    <row r="1367" spans="8:10">
      <c r="H1367" s="98"/>
      <c r="I1367" s="98"/>
      <c r="J1367" s="98"/>
    </row>
    <row r="1368" spans="8:10">
      <c r="H1368" s="98"/>
      <c r="I1368" s="98"/>
      <c r="J1368" s="98"/>
    </row>
    <row r="1369" spans="8:10">
      <c r="H1369" s="98"/>
      <c r="I1369" s="98"/>
      <c r="J1369" s="98"/>
    </row>
    <row r="1370" spans="8:10">
      <c r="H1370" s="98"/>
      <c r="I1370" s="98"/>
      <c r="J1370" s="98"/>
    </row>
    <row r="1371" spans="8:10">
      <c r="H1371" s="98"/>
      <c r="I1371" s="98"/>
      <c r="J1371" s="98"/>
    </row>
    <row r="1372" spans="8:10">
      <c r="H1372" s="98"/>
      <c r="I1372" s="98"/>
      <c r="J1372" s="98"/>
    </row>
    <row r="1373" spans="8:10">
      <c r="H1373" s="98"/>
      <c r="I1373" s="98"/>
      <c r="J1373" s="98"/>
    </row>
    <row r="1374" spans="8:10">
      <c r="H1374" s="98"/>
      <c r="I1374" s="98"/>
      <c r="J1374" s="98"/>
    </row>
    <row r="1375" spans="8:10">
      <c r="H1375" s="98"/>
      <c r="I1375" s="98"/>
      <c r="J1375" s="98"/>
    </row>
    <row r="1376" spans="8:10">
      <c r="H1376" s="98"/>
      <c r="I1376" s="98"/>
      <c r="J1376" s="98"/>
    </row>
    <row r="1377" spans="8:10">
      <c r="H1377" s="98"/>
      <c r="I1377" s="98"/>
      <c r="J1377" s="98"/>
    </row>
    <row r="1378" spans="8:10">
      <c r="H1378" s="98"/>
      <c r="I1378" s="98"/>
      <c r="J1378" s="98"/>
    </row>
    <row r="1379" spans="8:10">
      <c r="H1379" s="98"/>
      <c r="I1379" s="98"/>
      <c r="J1379" s="98"/>
    </row>
    <row r="1380" spans="8:10">
      <c r="H1380" s="98"/>
      <c r="I1380" s="98"/>
      <c r="J1380" s="98"/>
    </row>
    <row r="1381" spans="8:10">
      <c r="H1381" s="98"/>
      <c r="I1381" s="98"/>
      <c r="J1381" s="98"/>
    </row>
    <row r="1382" spans="8:10">
      <c r="H1382" s="98"/>
      <c r="I1382" s="98"/>
      <c r="J1382" s="98"/>
    </row>
    <row r="1383" spans="8:10">
      <c r="H1383" s="98"/>
      <c r="I1383" s="98"/>
      <c r="J1383" s="98"/>
    </row>
    <row r="1384" spans="8:10">
      <c r="H1384" s="98"/>
      <c r="I1384" s="98"/>
      <c r="J1384" s="98"/>
    </row>
    <row r="1385" spans="8:10">
      <c r="H1385" s="98"/>
      <c r="I1385" s="98"/>
      <c r="J1385" s="98"/>
    </row>
    <row r="1386" spans="8:10">
      <c r="H1386" s="98"/>
      <c r="I1386" s="98"/>
      <c r="J1386" s="98"/>
    </row>
    <row r="1387" spans="8:10">
      <c r="H1387" s="98"/>
      <c r="I1387" s="98"/>
      <c r="J1387" s="98"/>
    </row>
    <row r="1388" spans="8:10">
      <c r="H1388" s="98"/>
      <c r="I1388" s="98"/>
      <c r="J1388" s="98"/>
    </row>
    <row r="1389" spans="8:10">
      <c r="H1389" s="98"/>
      <c r="I1389" s="98"/>
      <c r="J1389" s="98"/>
    </row>
    <row r="1390" spans="8:10">
      <c r="H1390" s="98"/>
      <c r="I1390" s="98"/>
      <c r="J1390" s="98"/>
    </row>
    <row r="1391" spans="8:10">
      <c r="H1391" s="98"/>
      <c r="I1391" s="98"/>
      <c r="J1391" s="98"/>
    </row>
    <row r="1392" spans="8:10">
      <c r="H1392" s="98"/>
      <c r="I1392" s="98"/>
      <c r="J1392" s="98"/>
    </row>
    <row r="1393" spans="8:10">
      <c r="H1393" s="98"/>
      <c r="I1393" s="98"/>
      <c r="J1393" s="98"/>
    </row>
    <row r="1394" spans="8:10">
      <c r="H1394" s="98"/>
      <c r="I1394" s="98"/>
      <c r="J1394" s="98"/>
    </row>
    <row r="1395" spans="8:10">
      <c r="H1395" s="98"/>
      <c r="I1395" s="98"/>
      <c r="J1395" s="98"/>
    </row>
    <row r="1396" spans="8:10">
      <c r="H1396" s="98"/>
      <c r="I1396" s="98"/>
      <c r="J1396" s="98"/>
    </row>
    <row r="1397" spans="8:10">
      <c r="H1397" s="98"/>
      <c r="I1397" s="98"/>
      <c r="J1397" s="98"/>
    </row>
    <row r="1398" spans="8:10">
      <c r="H1398" s="98"/>
      <c r="I1398" s="98"/>
      <c r="J1398" s="98"/>
    </row>
    <row r="1399" spans="8:10">
      <c r="H1399" s="98"/>
      <c r="I1399" s="98"/>
      <c r="J1399" s="98"/>
    </row>
    <row r="1400" spans="8:10">
      <c r="H1400" s="98"/>
      <c r="I1400" s="98"/>
      <c r="J1400" s="98"/>
    </row>
    <row r="1401" spans="8:10">
      <c r="H1401" s="98"/>
      <c r="I1401" s="98"/>
      <c r="J1401" s="98"/>
    </row>
    <row r="1402" spans="8:10">
      <c r="H1402" s="98"/>
      <c r="I1402" s="98"/>
      <c r="J1402" s="98"/>
    </row>
    <row r="1403" spans="8:10">
      <c r="H1403" s="98"/>
      <c r="I1403" s="98"/>
      <c r="J1403" s="98"/>
    </row>
    <row r="1404" spans="8:10">
      <c r="H1404" s="98"/>
      <c r="I1404" s="98"/>
      <c r="J1404" s="98"/>
    </row>
    <row r="1405" spans="8:10">
      <c r="H1405" s="98"/>
      <c r="I1405" s="98"/>
      <c r="J1405" s="98"/>
    </row>
    <row r="1406" spans="8:10">
      <c r="H1406" s="98"/>
      <c r="I1406" s="98"/>
      <c r="J1406" s="98"/>
    </row>
    <row r="1407" spans="8:10">
      <c r="H1407" s="98"/>
      <c r="I1407" s="98"/>
      <c r="J1407" s="98"/>
    </row>
    <row r="1408" spans="8:10">
      <c r="H1408" s="98"/>
      <c r="I1408" s="98"/>
      <c r="J1408" s="98"/>
    </row>
    <row r="1409" spans="8:10">
      <c r="H1409" s="98"/>
      <c r="I1409" s="98"/>
      <c r="J1409" s="98"/>
    </row>
    <row r="1410" spans="8:10">
      <c r="H1410" s="98"/>
      <c r="I1410" s="98"/>
      <c r="J1410" s="98"/>
    </row>
    <row r="1411" spans="8:10">
      <c r="H1411" s="98"/>
      <c r="I1411" s="98"/>
      <c r="J1411" s="98"/>
    </row>
    <row r="1412" spans="8:10">
      <c r="H1412" s="98"/>
      <c r="I1412" s="98"/>
      <c r="J1412" s="98"/>
    </row>
    <row r="1413" spans="8:10">
      <c r="H1413" s="98"/>
      <c r="I1413" s="98"/>
      <c r="J1413" s="98"/>
    </row>
    <row r="1414" spans="8:10">
      <c r="H1414" s="98"/>
      <c r="I1414" s="98"/>
      <c r="J1414" s="98"/>
    </row>
    <row r="1415" spans="8:10">
      <c r="H1415" s="98"/>
      <c r="I1415" s="98"/>
      <c r="J1415" s="98"/>
    </row>
    <row r="1416" spans="8:10">
      <c r="H1416" s="98"/>
      <c r="I1416" s="98"/>
      <c r="J1416" s="98"/>
    </row>
    <row r="1417" spans="8:10">
      <c r="H1417" s="98"/>
      <c r="I1417" s="98"/>
      <c r="J1417" s="98"/>
    </row>
    <row r="1418" spans="8:10">
      <c r="H1418" s="98"/>
      <c r="I1418" s="98"/>
      <c r="J1418" s="98"/>
    </row>
    <row r="1419" spans="8:10">
      <c r="H1419" s="98"/>
      <c r="I1419" s="98"/>
      <c r="J1419" s="98"/>
    </row>
    <row r="1420" spans="8:10">
      <c r="H1420" s="98"/>
      <c r="I1420" s="98"/>
      <c r="J1420" s="98"/>
    </row>
    <row r="1421" spans="8:10">
      <c r="H1421" s="98"/>
      <c r="I1421" s="98"/>
      <c r="J1421" s="98"/>
    </row>
    <row r="1422" spans="8:10">
      <c r="H1422" s="98"/>
      <c r="I1422" s="98"/>
      <c r="J1422" s="98"/>
    </row>
    <row r="1423" spans="8:10">
      <c r="H1423" s="98"/>
      <c r="I1423" s="98"/>
      <c r="J1423" s="98"/>
    </row>
    <row r="1424" spans="8:10">
      <c r="H1424" s="98"/>
      <c r="I1424" s="98"/>
      <c r="J1424" s="98"/>
    </row>
    <row r="1425" spans="8:10">
      <c r="H1425" s="98"/>
      <c r="I1425" s="98"/>
      <c r="J1425" s="98"/>
    </row>
    <row r="1426" spans="8:10">
      <c r="H1426" s="98"/>
      <c r="I1426" s="98"/>
      <c r="J1426" s="98"/>
    </row>
    <row r="1427" spans="8:10">
      <c r="H1427" s="98"/>
      <c r="I1427" s="98"/>
      <c r="J1427" s="98"/>
    </row>
    <row r="1428" spans="8:10">
      <c r="H1428" s="98"/>
      <c r="I1428" s="98"/>
      <c r="J1428" s="98"/>
    </row>
    <row r="1429" spans="8:10">
      <c r="H1429" s="98"/>
      <c r="I1429" s="98"/>
      <c r="J1429" s="98"/>
    </row>
    <row r="1430" spans="8:10">
      <c r="H1430" s="98"/>
      <c r="I1430" s="98"/>
      <c r="J1430" s="98"/>
    </row>
    <row r="1431" spans="8:10">
      <c r="H1431" s="98"/>
      <c r="I1431" s="98"/>
      <c r="J1431" s="98"/>
    </row>
    <row r="1432" spans="8:10">
      <c r="H1432" s="98"/>
      <c r="I1432" s="98"/>
      <c r="J1432" s="98"/>
    </row>
    <row r="1433" spans="8:10">
      <c r="H1433" s="98"/>
      <c r="I1433" s="98"/>
      <c r="J1433" s="98"/>
    </row>
    <row r="1434" spans="8:10">
      <c r="H1434" s="98"/>
      <c r="I1434" s="98"/>
      <c r="J1434" s="98"/>
    </row>
    <row r="1435" spans="8:10">
      <c r="H1435" s="98"/>
      <c r="I1435" s="98"/>
      <c r="J1435" s="98"/>
    </row>
    <row r="1436" spans="8:10">
      <c r="H1436" s="98"/>
      <c r="I1436" s="98"/>
      <c r="J1436" s="98"/>
    </row>
    <row r="1437" spans="8:10">
      <c r="H1437" s="98"/>
      <c r="I1437" s="98"/>
      <c r="J1437" s="98"/>
    </row>
    <row r="1438" spans="8:10">
      <c r="H1438" s="98"/>
      <c r="I1438" s="98"/>
      <c r="J1438" s="98"/>
    </row>
    <row r="1439" spans="8:10">
      <c r="H1439" s="98"/>
      <c r="I1439" s="98"/>
      <c r="J1439" s="98"/>
    </row>
    <row r="1440" spans="8:10">
      <c r="H1440" s="98"/>
      <c r="I1440" s="98"/>
      <c r="J1440" s="98"/>
    </row>
    <row r="1441" spans="8:10">
      <c r="H1441" s="98"/>
      <c r="I1441" s="98"/>
      <c r="J1441" s="98"/>
    </row>
    <row r="1442" spans="8:10">
      <c r="H1442" s="98"/>
      <c r="I1442" s="98"/>
      <c r="J1442" s="98"/>
    </row>
    <row r="1443" spans="8:10">
      <c r="H1443" s="98"/>
      <c r="I1443" s="98"/>
      <c r="J1443" s="98"/>
    </row>
    <row r="1444" spans="8:10">
      <c r="H1444" s="98"/>
      <c r="I1444" s="98"/>
      <c r="J1444" s="98"/>
    </row>
    <row r="1445" spans="8:10">
      <c r="H1445" s="98"/>
      <c r="I1445" s="98"/>
      <c r="J1445" s="98"/>
    </row>
    <row r="1446" spans="8:10">
      <c r="H1446" s="98"/>
      <c r="I1446" s="98"/>
      <c r="J1446" s="98"/>
    </row>
    <row r="1447" spans="8:10">
      <c r="H1447" s="98"/>
      <c r="I1447" s="98"/>
      <c r="J1447" s="98"/>
    </row>
    <row r="1448" spans="8:10">
      <c r="H1448" s="98"/>
      <c r="I1448" s="98"/>
      <c r="J1448" s="98"/>
    </row>
    <row r="1449" spans="8:10">
      <c r="H1449" s="98"/>
      <c r="I1449" s="98"/>
      <c r="J1449" s="98"/>
    </row>
    <row r="1450" spans="8:10">
      <c r="H1450" s="98"/>
      <c r="I1450" s="98"/>
      <c r="J1450" s="98"/>
    </row>
    <row r="1451" spans="8:10">
      <c r="H1451" s="98"/>
      <c r="I1451" s="98"/>
      <c r="J1451" s="98"/>
    </row>
    <row r="1452" spans="8:10">
      <c r="H1452" s="98"/>
      <c r="I1452" s="98"/>
      <c r="J1452" s="98"/>
    </row>
    <row r="1453" spans="8:10">
      <c r="H1453" s="98"/>
      <c r="I1453" s="98"/>
      <c r="J1453" s="98"/>
    </row>
    <row r="1454" spans="8:10">
      <c r="H1454" s="98"/>
      <c r="I1454" s="98"/>
      <c r="J1454" s="98"/>
    </row>
    <row r="1455" spans="8:10">
      <c r="H1455" s="98"/>
      <c r="I1455" s="98"/>
      <c r="J1455" s="98"/>
    </row>
    <row r="1456" spans="8:10">
      <c r="H1456" s="98"/>
      <c r="I1456" s="98"/>
      <c r="J1456" s="98"/>
    </row>
    <row r="1457" spans="8:10">
      <c r="H1457" s="98"/>
      <c r="I1457" s="98"/>
      <c r="J1457" s="98"/>
    </row>
    <row r="1458" spans="8:10">
      <c r="H1458" s="98"/>
      <c r="I1458" s="98"/>
      <c r="J1458" s="98"/>
    </row>
    <row r="1459" spans="8:10">
      <c r="H1459" s="98"/>
      <c r="I1459" s="98"/>
      <c r="J1459" s="98"/>
    </row>
    <row r="1460" spans="8:10">
      <c r="H1460" s="98"/>
      <c r="I1460" s="98"/>
      <c r="J1460" s="98"/>
    </row>
    <row r="1461" spans="8:10">
      <c r="H1461" s="98"/>
      <c r="I1461" s="98"/>
      <c r="J1461" s="98"/>
    </row>
    <row r="1462" spans="8:10">
      <c r="H1462" s="98"/>
      <c r="I1462" s="98"/>
      <c r="J1462" s="98"/>
    </row>
    <row r="1463" spans="8:10">
      <c r="H1463" s="98"/>
      <c r="I1463" s="98"/>
      <c r="J1463" s="98"/>
    </row>
    <row r="1464" spans="8:10">
      <c r="H1464" s="98"/>
      <c r="I1464" s="98"/>
      <c r="J1464" s="98"/>
    </row>
    <row r="1465" spans="8:10">
      <c r="H1465" s="98"/>
      <c r="I1465" s="98"/>
      <c r="J1465" s="98"/>
    </row>
    <row r="1466" spans="8:10">
      <c r="H1466" s="98"/>
      <c r="I1466" s="98"/>
      <c r="J1466" s="98"/>
    </row>
    <row r="1467" spans="8:10">
      <c r="H1467" s="98"/>
      <c r="I1467" s="98"/>
      <c r="J1467" s="98"/>
    </row>
    <row r="1468" spans="8:10">
      <c r="H1468" s="98"/>
      <c r="I1468" s="98"/>
      <c r="J1468" s="98"/>
    </row>
    <row r="1469" spans="8:10">
      <c r="H1469" s="98"/>
      <c r="I1469" s="98"/>
      <c r="J1469" s="98"/>
    </row>
    <row r="1470" spans="8:10">
      <c r="H1470" s="98"/>
      <c r="I1470" s="98"/>
      <c r="J1470" s="98"/>
    </row>
    <row r="1471" spans="8:10">
      <c r="H1471" s="98"/>
      <c r="I1471" s="98"/>
      <c r="J1471" s="98"/>
    </row>
    <row r="1472" spans="8:10">
      <c r="H1472" s="98"/>
      <c r="I1472" s="98"/>
      <c r="J1472" s="98"/>
    </row>
    <row r="1473" spans="8:10">
      <c r="H1473" s="98"/>
      <c r="I1473" s="98"/>
      <c r="J1473" s="98"/>
    </row>
    <row r="1474" spans="8:10">
      <c r="H1474" s="98"/>
      <c r="I1474" s="98"/>
      <c r="J1474" s="98"/>
    </row>
    <row r="1475" spans="8:10">
      <c r="H1475" s="98"/>
      <c r="I1475" s="98"/>
      <c r="J1475" s="98"/>
    </row>
    <row r="1476" spans="8:10">
      <c r="H1476" s="98"/>
      <c r="I1476" s="98"/>
      <c r="J1476" s="98"/>
    </row>
    <row r="1477" spans="8:10">
      <c r="H1477" s="98"/>
      <c r="I1477" s="98"/>
      <c r="J1477" s="98"/>
    </row>
    <row r="1478" spans="8:10">
      <c r="H1478" s="98"/>
      <c r="I1478" s="98"/>
      <c r="J1478" s="98"/>
    </row>
    <row r="1479" spans="8:10">
      <c r="H1479" s="98"/>
      <c r="I1479" s="98"/>
      <c r="J1479" s="98"/>
    </row>
    <row r="1480" spans="8:10">
      <c r="H1480" s="98"/>
      <c r="I1480" s="98"/>
      <c r="J1480" s="98"/>
    </row>
    <row r="1481" spans="8:10">
      <c r="H1481" s="98"/>
      <c r="I1481" s="98"/>
      <c r="J1481" s="98"/>
    </row>
    <row r="1482" spans="8:10">
      <c r="H1482" s="98"/>
      <c r="I1482" s="98"/>
      <c r="J1482" s="98"/>
    </row>
    <row r="1483" spans="8:10">
      <c r="H1483" s="98"/>
      <c r="I1483" s="98"/>
      <c r="J1483" s="98"/>
    </row>
    <row r="1484" spans="8:10">
      <c r="H1484" s="98"/>
      <c r="I1484" s="98"/>
      <c r="J1484" s="98"/>
    </row>
    <row r="1485" spans="8:10">
      <c r="H1485" s="98"/>
      <c r="I1485" s="98"/>
      <c r="J1485" s="98"/>
    </row>
    <row r="1486" spans="8:10">
      <c r="H1486" s="98"/>
      <c r="I1486" s="98"/>
      <c r="J1486" s="98"/>
    </row>
    <row r="1487" spans="8:10">
      <c r="H1487" s="98"/>
      <c r="I1487" s="98"/>
      <c r="J1487" s="98"/>
    </row>
    <row r="1488" spans="8:10">
      <c r="H1488" s="98"/>
      <c r="I1488" s="98"/>
      <c r="J1488" s="98"/>
    </row>
    <row r="1489" spans="8:10">
      <c r="H1489" s="98"/>
      <c r="I1489" s="98"/>
      <c r="J1489" s="98"/>
    </row>
    <row r="1490" spans="8:10">
      <c r="H1490" s="98"/>
      <c r="I1490" s="98"/>
      <c r="J1490" s="98"/>
    </row>
    <row r="1491" spans="8:10">
      <c r="H1491" s="98"/>
      <c r="I1491" s="98"/>
      <c r="J1491" s="98"/>
    </row>
    <row r="1492" spans="8:10">
      <c r="H1492" s="98"/>
      <c r="I1492" s="98"/>
      <c r="J1492" s="98"/>
    </row>
    <row r="1493" spans="8:10">
      <c r="H1493" s="98"/>
      <c r="I1493" s="98"/>
      <c r="J1493" s="98"/>
    </row>
    <row r="1494" spans="8:10">
      <c r="H1494" s="98"/>
      <c r="I1494" s="98"/>
      <c r="J1494" s="98"/>
    </row>
    <row r="1495" spans="8:10">
      <c r="H1495" s="98"/>
      <c r="I1495" s="98"/>
      <c r="J1495" s="98"/>
    </row>
    <row r="1496" spans="8:10">
      <c r="H1496" s="98"/>
      <c r="I1496" s="98"/>
      <c r="J1496" s="98"/>
    </row>
    <row r="1497" spans="8:10">
      <c r="H1497" s="98"/>
      <c r="I1497" s="98"/>
      <c r="J1497" s="98"/>
    </row>
    <row r="1498" spans="8:10">
      <c r="H1498" s="98"/>
      <c r="I1498" s="98"/>
      <c r="J1498" s="98"/>
    </row>
    <row r="1499" spans="8:10">
      <c r="H1499" s="98"/>
      <c r="I1499" s="98"/>
      <c r="J1499" s="98"/>
    </row>
    <row r="1500" spans="8:10">
      <c r="H1500" s="98"/>
      <c r="I1500" s="98"/>
      <c r="J1500" s="98"/>
    </row>
    <row r="1501" spans="8:10">
      <c r="H1501" s="98"/>
      <c r="I1501" s="98"/>
      <c r="J1501" s="98"/>
    </row>
    <row r="1502" spans="8:10">
      <c r="H1502" s="98"/>
      <c r="I1502" s="98"/>
      <c r="J1502" s="98"/>
    </row>
    <row r="1503" spans="8:10">
      <c r="H1503" s="98"/>
      <c r="I1503" s="98"/>
      <c r="J1503" s="98"/>
    </row>
    <row r="1504" spans="8:10">
      <c r="H1504" s="98"/>
      <c r="I1504" s="98"/>
      <c r="J1504" s="98"/>
    </row>
    <row r="1505" spans="8:10">
      <c r="H1505" s="98"/>
      <c r="I1505" s="98"/>
      <c r="J1505" s="98"/>
    </row>
    <row r="1506" spans="8:10">
      <c r="H1506" s="98"/>
      <c r="I1506" s="98"/>
      <c r="J1506" s="98"/>
    </row>
    <row r="1507" spans="8:10">
      <c r="H1507" s="98"/>
      <c r="I1507" s="98"/>
      <c r="J1507" s="98"/>
    </row>
    <row r="1508" spans="8:10">
      <c r="H1508" s="98"/>
      <c r="I1508" s="98"/>
      <c r="J1508" s="98"/>
    </row>
    <row r="1509" spans="8:10">
      <c r="H1509" s="98"/>
      <c r="I1509" s="98"/>
      <c r="J1509" s="98"/>
    </row>
    <row r="1510" spans="8:10">
      <c r="H1510" s="98"/>
      <c r="I1510" s="98"/>
      <c r="J1510" s="98"/>
    </row>
    <row r="1511" spans="8:10">
      <c r="H1511" s="98"/>
      <c r="I1511" s="98"/>
      <c r="J1511" s="98"/>
    </row>
    <row r="1512" spans="8:10">
      <c r="H1512" s="98"/>
      <c r="I1512" s="98"/>
      <c r="J1512" s="98"/>
    </row>
    <row r="1513" spans="8:10">
      <c r="H1513" s="98"/>
      <c r="I1513" s="98"/>
      <c r="J1513" s="98"/>
    </row>
    <row r="1514" spans="8:10">
      <c r="H1514" s="98"/>
      <c r="I1514" s="98"/>
      <c r="J1514" s="98"/>
    </row>
    <row r="1515" spans="8:10">
      <c r="H1515" s="98"/>
      <c r="I1515" s="98"/>
      <c r="J1515" s="98"/>
    </row>
    <row r="1516" spans="8:10">
      <c r="H1516" s="98"/>
      <c r="I1516" s="98"/>
      <c r="J1516" s="98"/>
    </row>
    <row r="1517" spans="8:10">
      <c r="H1517" s="98"/>
      <c r="I1517" s="98"/>
      <c r="J1517" s="98"/>
    </row>
    <row r="1518" spans="8:10">
      <c r="H1518" s="98"/>
      <c r="I1518" s="98"/>
      <c r="J1518" s="98"/>
    </row>
    <row r="1519" spans="8:10">
      <c r="H1519" s="98"/>
      <c r="I1519" s="98"/>
      <c r="J1519" s="98"/>
    </row>
    <row r="1520" spans="8:10">
      <c r="H1520" s="98"/>
      <c r="I1520" s="98"/>
      <c r="J1520" s="98"/>
    </row>
    <row r="1521" spans="8:10">
      <c r="H1521" s="98"/>
      <c r="I1521" s="98"/>
      <c r="J1521" s="98"/>
    </row>
    <row r="1522" spans="8:10">
      <c r="H1522" s="98"/>
      <c r="I1522" s="98"/>
      <c r="J1522" s="98"/>
    </row>
    <row r="1523" spans="8:10">
      <c r="H1523" s="98"/>
      <c r="I1523" s="98"/>
      <c r="J1523" s="98"/>
    </row>
    <row r="1524" spans="8:10">
      <c r="H1524" s="98"/>
      <c r="I1524" s="98"/>
      <c r="J1524" s="98"/>
    </row>
    <row r="1525" spans="8:10">
      <c r="H1525" s="98"/>
      <c r="I1525" s="98"/>
      <c r="J1525" s="98"/>
    </row>
    <row r="1526" spans="8:10">
      <c r="H1526" s="98"/>
      <c r="I1526" s="98"/>
      <c r="J1526" s="98"/>
    </row>
    <row r="1527" spans="8:10">
      <c r="H1527" s="98"/>
      <c r="I1527" s="98"/>
      <c r="J1527" s="98"/>
    </row>
    <row r="1528" spans="8:10">
      <c r="H1528" s="98"/>
      <c r="I1528" s="98"/>
      <c r="J1528" s="98"/>
    </row>
    <row r="1529" spans="8:10">
      <c r="H1529" s="98"/>
      <c r="I1529" s="98"/>
      <c r="J1529" s="98"/>
    </row>
    <row r="1530" spans="8:10">
      <c r="H1530" s="98"/>
      <c r="I1530" s="98"/>
      <c r="J1530" s="98"/>
    </row>
    <row r="1531" spans="8:10">
      <c r="H1531" s="98"/>
      <c r="I1531" s="98"/>
      <c r="J1531" s="98"/>
    </row>
    <row r="1532" spans="8:10">
      <c r="H1532" s="98"/>
      <c r="I1532" s="98"/>
      <c r="J1532" s="98"/>
    </row>
    <row r="1533" spans="8:10">
      <c r="H1533" s="98"/>
      <c r="I1533" s="98"/>
      <c r="J1533" s="98"/>
    </row>
    <row r="1534" spans="8:10">
      <c r="H1534" s="98"/>
      <c r="I1534" s="98"/>
      <c r="J1534" s="98"/>
    </row>
    <row r="1535" spans="8:10">
      <c r="H1535" s="98"/>
      <c r="I1535" s="98"/>
      <c r="J1535" s="98"/>
    </row>
    <row r="1536" spans="8:10">
      <c r="H1536" s="98"/>
      <c r="I1536" s="98"/>
      <c r="J1536" s="98"/>
    </row>
    <row r="1537" spans="8:10">
      <c r="H1537" s="98"/>
      <c r="I1537" s="98"/>
      <c r="J1537" s="98"/>
    </row>
    <row r="1538" spans="8:10">
      <c r="H1538" s="98"/>
      <c r="I1538" s="98"/>
      <c r="J1538" s="98"/>
    </row>
    <row r="1539" spans="8:10">
      <c r="H1539" s="98"/>
      <c r="I1539" s="98"/>
      <c r="J1539" s="98"/>
    </row>
    <row r="1540" spans="8:10">
      <c r="H1540" s="98"/>
      <c r="I1540" s="98"/>
      <c r="J1540" s="98"/>
    </row>
    <row r="1541" spans="8:10">
      <c r="H1541" s="98"/>
      <c r="I1541" s="98"/>
      <c r="J1541" s="98"/>
    </row>
    <row r="1542" spans="8:10">
      <c r="H1542" s="98"/>
      <c r="I1542" s="98"/>
      <c r="J1542" s="98"/>
    </row>
    <row r="1543" spans="8:10">
      <c r="H1543" s="98"/>
      <c r="I1543" s="98"/>
      <c r="J1543" s="98"/>
    </row>
    <row r="1544" spans="8:10">
      <c r="H1544" s="98"/>
      <c r="I1544" s="98"/>
      <c r="J1544" s="98"/>
    </row>
    <row r="1545" spans="8:10">
      <c r="H1545" s="98"/>
      <c r="I1545" s="98"/>
      <c r="J1545" s="98"/>
    </row>
    <row r="1546" spans="8:10">
      <c r="H1546" s="98"/>
      <c r="I1546" s="98"/>
      <c r="J1546" s="98"/>
    </row>
    <row r="1547" spans="8:10">
      <c r="H1547" s="98"/>
      <c r="I1547" s="98"/>
      <c r="J1547" s="98"/>
    </row>
    <row r="1548" spans="8:10">
      <c r="H1548" s="98"/>
      <c r="I1548" s="98"/>
      <c r="J1548" s="98"/>
    </row>
    <row r="1549" spans="8:10">
      <c r="H1549" s="98"/>
      <c r="I1549" s="98"/>
      <c r="J1549" s="98"/>
    </row>
    <row r="1550" spans="8:10">
      <c r="H1550" s="98"/>
      <c r="I1550" s="98"/>
      <c r="J1550" s="98"/>
    </row>
    <row r="1551" spans="8:10">
      <c r="H1551" s="98"/>
      <c r="I1551" s="98"/>
      <c r="J1551" s="98"/>
    </row>
    <row r="1552" spans="8:10">
      <c r="H1552" s="98"/>
      <c r="I1552" s="98"/>
      <c r="J1552" s="98"/>
    </row>
    <row r="1553" spans="8:10">
      <c r="H1553" s="98"/>
      <c r="I1553" s="98"/>
      <c r="J1553" s="98"/>
    </row>
    <row r="1554" spans="8:10">
      <c r="H1554" s="98"/>
      <c r="I1554" s="98"/>
      <c r="J1554" s="98"/>
    </row>
    <row r="1555" spans="8:10">
      <c r="H1555" s="98"/>
      <c r="I1555" s="98"/>
      <c r="J1555" s="98"/>
    </row>
    <row r="1556" spans="8:10">
      <c r="H1556" s="98"/>
      <c r="I1556" s="98"/>
      <c r="J1556" s="98"/>
    </row>
    <row r="1557" spans="8:10">
      <c r="H1557" s="98"/>
      <c r="I1557" s="98"/>
      <c r="J1557" s="98"/>
    </row>
    <row r="1558" spans="8:10">
      <c r="H1558" s="98"/>
      <c r="I1558" s="98"/>
      <c r="J1558" s="98"/>
    </row>
    <row r="1559" spans="8:10">
      <c r="H1559" s="98"/>
      <c r="I1559" s="98"/>
      <c r="J1559" s="98"/>
    </row>
    <row r="1560" spans="8:10">
      <c r="H1560" s="98"/>
      <c r="I1560" s="98"/>
      <c r="J1560" s="98"/>
    </row>
    <row r="1561" spans="8:10">
      <c r="H1561" s="98"/>
      <c r="I1561" s="98"/>
      <c r="J1561" s="98"/>
    </row>
    <row r="1562" spans="8:10">
      <c r="H1562" s="98"/>
      <c r="I1562" s="98"/>
      <c r="J1562" s="98"/>
    </row>
    <row r="1563" spans="8:10">
      <c r="H1563" s="98"/>
      <c r="I1563" s="98"/>
      <c r="J1563" s="98"/>
    </row>
    <row r="1564" spans="8:10">
      <c r="H1564" s="98"/>
      <c r="I1564" s="98"/>
      <c r="J1564" s="98"/>
    </row>
    <row r="1565" spans="8:10">
      <c r="H1565" s="98"/>
      <c r="I1565" s="98"/>
      <c r="J1565" s="98"/>
    </row>
    <row r="1566" spans="8:10">
      <c r="H1566" s="98"/>
      <c r="I1566" s="98"/>
      <c r="J1566" s="98"/>
    </row>
    <row r="1567" spans="8:10">
      <c r="H1567" s="98"/>
      <c r="I1567" s="98"/>
      <c r="J1567" s="98"/>
    </row>
    <row r="1568" spans="8:10">
      <c r="H1568" s="98"/>
      <c r="I1568" s="98"/>
      <c r="J1568" s="98"/>
    </row>
    <row r="1569" spans="8:10">
      <c r="H1569" s="98"/>
      <c r="I1569" s="98"/>
      <c r="J1569" s="98"/>
    </row>
    <row r="1570" spans="8:10">
      <c r="H1570" s="98"/>
      <c r="I1570" s="98"/>
      <c r="J1570" s="98"/>
    </row>
    <row r="1571" spans="8:10">
      <c r="H1571" s="98"/>
      <c r="I1571" s="98"/>
      <c r="J1571" s="98"/>
    </row>
    <row r="1572" spans="8:10">
      <c r="H1572" s="98"/>
      <c r="I1572" s="98"/>
      <c r="J1572" s="98"/>
    </row>
    <row r="1573" spans="8:10">
      <c r="H1573" s="98"/>
      <c r="I1573" s="98"/>
      <c r="J1573" s="98"/>
    </row>
    <row r="1574" spans="8:10">
      <c r="H1574" s="98"/>
      <c r="I1574" s="98"/>
      <c r="J1574" s="98"/>
    </row>
    <row r="1575" spans="8:10">
      <c r="H1575" s="98"/>
      <c r="I1575" s="98"/>
      <c r="J1575" s="98"/>
    </row>
    <row r="1576" spans="8:10">
      <c r="H1576" s="98"/>
      <c r="I1576" s="98"/>
      <c r="J1576" s="98"/>
    </row>
    <row r="1577" spans="8:10">
      <c r="H1577" s="98"/>
      <c r="I1577" s="98"/>
      <c r="J1577" s="98"/>
    </row>
    <row r="1578" spans="8:10">
      <c r="H1578" s="98"/>
      <c r="I1578" s="98"/>
      <c r="J1578" s="98"/>
    </row>
    <row r="1579" spans="8:10">
      <c r="H1579" s="98"/>
      <c r="I1579" s="98"/>
      <c r="J1579" s="98"/>
    </row>
    <row r="1580" spans="8:10">
      <c r="H1580" s="98"/>
      <c r="I1580" s="98"/>
      <c r="J1580" s="98"/>
    </row>
    <row r="1581" spans="8:10">
      <c r="H1581" s="98"/>
      <c r="I1581" s="98"/>
      <c r="J1581" s="98"/>
    </row>
    <row r="1582" spans="8:10">
      <c r="H1582" s="98"/>
      <c r="I1582" s="98"/>
      <c r="J1582" s="98"/>
    </row>
    <row r="1583" spans="8:10">
      <c r="H1583" s="98"/>
      <c r="I1583" s="98"/>
      <c r="J1583" s="98"/>
    </row>
    <row r="1584" spans="8:10">
      <c r="H1584" s="98"/>
      <c r="I1584" s="98"/>
      <c r="J1584" s="98"/>
    </row>
    <row r="1585" spans="8:10">
      <c r="H1585" s="98"/>
      <c r="I1585" s="98"/>
      <c r="J1585" s="98"/>
    </row>
    <row r="1586" spans="8:10">
      <c r="H1586" s="98"/>
      <c r="I1586" s="98"/>
      <c r="J1586" s="98"/>
    </row>
    <row r="1587" spans="8:10">
      <c r="H1587" s="98"/>
      <c r="I1587" s="98"/>
      <c r="J1587" s="98"/>
    </row>
    <row r="1588" spans="8:10">
      <c r="H1588" s="98"/>
      <c r="I1588" s="98"/>
      <c r="J1588" s="98"/>
    </row>
    <row r="1589" spans="8:10">
      <c r="H1589" s="98"/>
      <c r="I1589" s="98"/>
      <c r="J1589" s="98"/>
    </row>
    <row r="1590" spans="8:10">
      <c r="H1590" s="98"/>
      <c r="I1590" s="98"/>
      <c r="J1590" s="98"/>
    </row>
    <row r="1591" spans="8:10">
      <c r="H1591" s="98"/>
      <c r="I1591" s="98"/>
      <c r="J1591" s="98"/>
    </row>
    <row r="1592" spans="8:10">
      <c r="H1592" s="98"/>
      <c r="I1592" s="98"/>
      <c r="J1592" s="98"/>
    </row>
    <row r="1593" spans="8:10">
      <c r="H1593" s="98"/>
      <c r="I1593" s="98"/>
      <c r="J1593" s="98"/>
    </row>
    <row r="1594" spans="8:10">
      <c r="H1594" s="98"/>
      <c r="I1594" s="98"/>
      <c r="J1594" s="98"/>
    </row>
    <row r="1595" spans="8:10">
      <c r="H1595" s="98"/>
      <c r="I1595" s="98"/>
      <c r="J1595" s="98"/>
    </row>
    <row r="1596" spans="8:10">
      <c r="H1596" s="98"/>
      <c r="I1596" s="98"/>
      <c r="J1596" s="98"/>
    </row>
    <row r="1597" spans="8:10">
      <c r="H1597" s="98"/>
      <c r="I1597" s="98"/>
      <c r="J1597" s="98"/>
    </row>
    <row r="1598" spans="8:10">
      <c r="H1598" s="98"/>
      <c r="I1598" s="98"/>
      <c r="J1598" s="98"/>
    </row>
    <row r="1599" spans="8:10">
      <c r="H1599" s="98"/>
      <c r="I1599" s="98"/>
      <c r="J1599" s="98"/>
    </row>
    <row r="1600" spans="8:10">
      <c r="H1600" s="98"/>
      <c r="I1600" s="98"/>
      <c r="J1600" s="98"/>
    </row>
    <row r="1601" spans="8:10">
      <c r="H1601" s="98"/>
      <c r="I1601" s="98"/>
      <c r="J1601" s="98"/>
    </row>
    <row r="1602" spans="8:10">
      <c r="H1602" s="98"/>
      <c r="I1602" s="98"/>
      <c r="J1602" s="98"/>
    </row>
    <row r="1603" spans="8:10">
      <c r="H1603" s="98"/>
      <c r="I1603" s="98"/>
      <c r="J1603" s="98"/>
    </row>
    <row r="1604" spans="8:10">
      <c r="H1604" s="98"/>
      <c r="I1604" s="98"/>
      <c r="J1604" s="98"/>
    </row>
    <row r="1605" spans="8:10">
      <c r="H1605" s="98"/>
      <c r="I1605" s="98"/>
      <c r="J1605" s="98"/>
    </row>
    <row r="1606" spans="8:10">
      <c r="H1606" s="98"/>
      <c r="I1606" s="98"/>
      <c r="J1606" s="98"/>
    </row>
    <row r="1607" spans="8:10">
      <c r="H1607" s="98"/>
      <c r="I1607" s="98"/>
      <c r="J1607" s="98"/>
    </row>
    <row r="1608" spans="8:10">
      <c r="H1608" s="98"/>
      <c r="I1608" s="98"/>
      <c r="J1608" s="98"/>
    </row>
    <row r="1609" spans="8:10">
      <c r="H1609" s="98"/>
      <c r="I1609" s="98"/>
      <c r="J1609" s="98"/>
    </row>
    <row r="1610" spans="8:10">
      <c r="H1610" s="98"/>
      <c r="I1610" s="98"/>
      <c r="J1610" s="98"/>
    </row>
    <row r="1611" spans="8:10">
      <c r="H1611" s="98"/>
      <c r="I1611" s="98"/>
      <c r="J1611" s="98"/>
    </row>
    <row r="1612" spans="8:10">
      <c r="H1612" s="98"/>
      <c r="I1612" s="98"/>
      <c r="J1612" s="98"/>
    </row>
    <row r="1613" spans="8:10">
      <c r="H1613" s="98"/>
      <c r="I1613" s="98"/>
      <c r="J1613" s="98"/>
    </row>
    <row r="1614" spans="8:10">
      <c r="H1614" s="98"/>
      <c r="I1614" s="98"/>
      <c r="J1614" s="98"/>
    </row>
    <row r="1615" spans="8:10">
      <c r="H1615" s="98"/>
      <c r="I1615" s="98"/>
      <c r="J1615" s="98"/>
    </row>
    <row r="1616" spans="8:10">
      <c r="H1616" s="98"/>
      <c r="I1616" s="98"/>
      <c r="J1616" s="98"/>
    </row>
    <row r="1617" spans="8:10">
      <c r="H1617" s="98"/>
      <c r="I1617" s="98"/>
      <c r="J1617" s="98"/>
    </row>
    <row r="1618" spans="8:10">
      <c r="H1618" s="98"/>
      <c r="I1618" s="98"/>
      <c r="J1618" s="98"/>
    </row>
    <row r="1619" spans="8:10">
      <c r="H1619" s="98"/>
      <c r="I1619" s="98"/>
      <c r="J1619" s="98"/>
    </row>
    <row r="1620" spans="8:10">
      <c r="H1620" s="98"/>
      <c r="I1620" s="98"/>
      <c r="J1620" s="98"/>
    </row>
    <row r="1621" spans="8:10">
      <c r="H1621" s="98"/>
      <c r="I1621" s="98"/>
      <c r="J1621" s="98"/>
    </row>
    <row r="1622" spans="8:10">
      <c r="H1622" s="98"/>
      <c r="I1622" s="98"/>
      <c r="J1622" s="98"/>
    </row>
    <row r="1623" spans="8:10">
      <c r="H1623" s="98"/>
      <c r="I1623" s="98"/>
      <c r="J1623" s="98"/>
    </row>
    <row r="1624" spans="8:10">
      <c r="H1624" s="98"/>
      <c r="I1624" s="98"/>
      <c r="J1624" s="98"/>
    </row>
    <row r="1625" spans="8:10">
      <c r="H1625" s="98"/>
      <c r="I1625" s="98"/>
      <c r="J1625" s="98"/>
    </row>
    <row r="1626" spans="8:10">
      <c r="H1626" s="98"/>
      <c r="I1626" s="98"/>
      <c r="J1626" s="98"/>
    </row>
    <row r="1627" spans="8:10">
      <c r="H1627" s="98"/>
      <c r="I1627" s="98"/>
      <c r="J1627" s="98"/>
    </row>
    <row r="1628" spans="8:10">
      <c r="H1628" s="98"/>
      <c r="I1628" s="98"/>
      <c r="J1628" s="98"/>
    </row>
    <row r="1629" spans="8:10">
      <c r="H1629" s="98"/>
      <c r="I1629" s="98"/>
      <c r="J1629" s="98"/>
    </row>
    <row r="1630" spans="8:10">
      <c r="H1630" s="98"/>
      <c r="I1630" s="98"/>
      <c r="J1630" s="98"/>
    </row>
    <row r="1631" spans="8:10">
      <c r="H1631" s="98"/>
      <c r="I1631" s="98"/>
      <c r="J1631" s="98"/>
    </row>
    <row r="1632" spans="8:10">
      <c r="H1632" s="98"/>
      <c r="I1632" s="98"/>
      <c r="J1632" s="98"/>
    </row>
    <row r="1633" spans="8:10">
      <c r="H1633" s="98"/>
      <c r="I1633" s="98"/>
      <c r="J1633" s="98"/>
    </row>
    <row r="1634" spans="8:10">
      <c r="H1634" s="98"/>
      <c r="I1634" s="98"/>
      <c r="J1634" s="98"/>
    </row>
    <row r="1635" spans="8:10">
      <c r="H1635" s="98"/>
      <c r="I1635" s="98"/>
      <c r="J1635" s="98"/>
    </row>
    <row r="1636" spans="8:10">
      <c r="H1636" s="98"/>
      <c r="I1636" s="98"/>
      <c r="J1636" s="98"/>
    </row>
    <row r="1637" spans="8:10">
      <c r="H1637" s="98"/>
      <c r="I1637" s="98"/>
      <c r="J1637" s="98"/>
    </row>
    <row r="1638" spans="8:10">
      <c r="H1638" s="98"/>
      <c r="I1638" s="98"/>
      <c r="J1638" s="98"/>
    </row>
    <row r="1639" spans="8:10">
      <c r="H1639" s="98"/>
      <c r="I1639" s="98"/>
      <c r="J1639" s="98"/>
    </row>
    <row r="1640" spans="8:10">
      <c r="H1640" s="98"/>
      <c r="I1640" s="98"/>
      <c r="J1640" s="98"/>
    </row>
    <row r="1641" spans="8:10">
      <c r="H1641" s="98"/>
      <c r="I1641" s="98"/>
      <c r="J1641" s="98"/>
    </row>
    <row r="1642" spans="8:10">
      <c r="H1642" s="98"/>
      <c r="I1642" s="98"/>
      <c r="J1642" s="98"/>
    </row>
    <row r="1643" spans="8:10">
      <c r="H1643" s="98"/>
      <c r="I1643" s="98"/>
      <c r="J1643" s="98"/>
    </row>
    <row r="1644" spans="8:10">
      <c r="H1644" s="98"/>
      <c r="I1644" s="98"/>
      <c r="J1644" s="98"/>
    </row>
    <row r="1645" spans="8:10">
      <c r="H1645" s="98"/>
      <c r="I1645" s="98"/>
      <c r="J1645" s="98"/>
    </row>
    <row r="1646" spans="8:10">
      <c r="H1646" s="98"/>
      <c r="I1646" s="98"/>
      <c r="J1646" s="98"/>
    </row>
    <row r="1647" spans="8:10">
      <c r="H1647" s="98"/>
      <c r="I1647" s="98"/>
      <c r="J1647" s="98"/>
    </row>
    <row r="1648" spans="8:10">
      <c r="H1648" s="98"/>
      <c r="I1648" s="98"/>
      <c r="J1648" s="98"/>
    </row>
    <row r="1649" spans="8:10">
      <c r="H1649" s="98"/>
      <c r="I1649" s="98"/>
      <c r="J1649" s="98"/>
    </row>
    <row r="1650" spans="8:10">
      <c r="H1650" s="98"/>
      <c r="I1650" s="98"/>
      <c r="J1650" s="98"/>
    </row>
    <row r="1651" spans="8:10">
      <c r="H1651" s="98"/>
      <c r="I1651" s="98"/>
      <c r="J1651" s="98"/>
    </row>
    <row r="1652" spans="8:10">
      <c r="H1652" s="98"/>
      <c r="I1652" s="98"/>
      <c r="J1652" s="98"/>
    </row>
    <row r="1653" spans="8:10">
      <c r="H1653" s="98"/>
      <c r="I1653" s="98"/>
      <c r="J1653" s="98"/>
    </row>
    <row r="1654" spans="8:10">
      <c r="H1654" s="98"/>
      <c r="I1654" s="98"/>
      <c r="J1654" s="98"/>
    </row>
    <row r="1655" spans="8:10">
      <c r="H1655" s="98"/>
      <c r="I1655" s="98"/>
      <c r="J1655" s="98"/>
    </row>
    <row r="1656" spans="8:10">
      <c r="H1656" s="98"/>
      <c r="I1656" s="98"/>
      <c r="J1656" s="98"/>
    </row>
    <row r="1657" spans="8:10">
      <c r="H1657" s="98"/>
      <c r="I1657" s="98"/>
      <c r="J1657" s="98"/>
    </row>
    <row r="1658" spans="8:10">
      <c r="H1658" s="98"/>
      <c r="I1658" s="98"/>
      <c r="J1658" s="98"/>
    </row>
    <row r="1659" spans="8:10">
      <c r="H1659" s="98"/>
      <c r="I1659" s="98"/>
      <c r="J1659" s="98"/>
    </row>
    <row r="1660" spans="8:10">
      <c r="H1660" s="98"/>
      <c r="I1660" s="98"/>
      <c r="J1660" s="98"/>
    </row>
    <row r="1661" spans="8:10">
      <c r="H1661" s="98"/>
      <c r="I1661" s="98"/>
      <c r="J1661" s="98"/>
    </row>
    <row r="1662" spans="8:10">
      <c r="H1662" s="98"/>
      <c r="I1662" s="98"/>
      <c r="J1662" s="98"/>
    </row>
    <row r="1663" spans="8:10">
      <c r="H1663" s="98"/>
      <c r="I1663" s="98"/>
      <c r="J1663" s="98"/>
    </row>
    <row r="1664" spans="8:10">
      <c r="H1664" s="98"/>
      <c r="I1664" s="98"/>
      <c r="J1664" s="98"/>
    </row>
    <row r="1665" spans="8:10">
      <c r="H1665" s="98"/>
      <c r="I1665" s="98"/>
      <c r="J1665" s="98"/>
    </row>
    <row r="1666" spans="8:10">
      <c r="H1666" s="98"/>
      <c r="I1666" s="98"/>
      <c r="J1666" s="98"/>
    </row>
    <row r="1667" spans="8:10">
      <c r="H1667" s="98"/>
      <c r="I1667" s="98"/>
      <c r="J1667" s="98"/>
    </row>
    <row r="1668" spans="8:10">
      <c r="H1668" s="98"/>
      <c r="I1668" s="98"/>
      <c r="J1668" s="98"/>
    </row>
    <row r="1669" spans="8:10">
      <c r="H1669" s="98"/>
      <c r="I1669" s="98"/>
      <c r="J1669" s="98"/>
    </row>
    <row r="1670" spans="8:10">
      <c r="H1670" s="98"/>
      <c r="I1670" s="98"/>
      <c r="J1670" s="98"/>
    </row>
    <row r="1671" spans="8:10">
      <c r="H1671" s="98"/>
      <c r="I1671" s="98"/>
      <c r="J1671" s="98"/>
    </row>
    <row r="1672" spans="8:10">
      <c r="H1672" s="98"/>
      <c r="I1672" s="98"/>
      <c r="J1672" s="98"/>
    </row>
    <row r="1673" spans="8:10">
      <c r="H1673" s="98"/>
      <c r="I1673" s="98"/>
      <c r="J1673" s="98"/>
    </row>
    <row r="1674" spans="8:10">
      <c r="H1674" s="98"/>
      <c r="I1674" s="98"/>
      <c r="J1674" s="98"/>
    </row>
    <row r="1675" spans="8:10">
      <c r="H1675" s="98"/>
      <c r="I1675" s="98"/>
      <c r="J1675" s="98"/>
    </row>
    <row r="1676" spans="8:10">
      <c r="H1676" s="98"/>
      <c r="I1676" s="98"/>
      <c r="J1676" s="98"/>
    </row>
    <row r="1677" spans="8:10">
      <c r="H1677" s="98"/>
      <c r="I1677" s="98"/>
      <c r="J1677" s="98"/>
    </row>
    <row r="1678" spans="8:10">
      <c r="H1678" s="98"/>
      <c r="I1678" s="98"/>
      <c r="J1678" s="98"/>
    </row>
    <row r="1679" spans="8:10">
      <c r="H1679" s="98"/>
      <c r="I1679" s="98"/>
      <c r="J1679" s="98"/>
    </row>
    <row r="1680" spans="8:10">
      <c r="H1680" s="98"/>
      <c r="I1680" s="98"/>
      <c r="J1680" s="98"/>
    </row>
    <row r="1681" spans="8:10">
      <c r="H1681" s="98"/>
      <c r="I1681" s="98"/>
      <c r="J1681" s="98"/>
    </row>
    <row r="1682" spans="8:10">
      <c r="H1682" s="98"/>
      <c r="I1682" s="98"/>
      <c r="J1682" s="98"/>
    </row>
    <row r="1683" spans="8:10">
      <c r="H1683" s="98"/>
      <c r="I1683" s="98"/>
      <c r="J1683" s="98"/>
    </row>
    <row r="1684" spans="8:10">
      <c r="H1684" s="98"/>
      <c r="I1684" s="98"/>
      <c r="J1684" s="98"/>
    </row>
    <row r="1685" spans="8:10">
      <c r="H1685" s="98"/>
      <c r="I1685" s="98"/>
      <c r="J1685" s="98"/>
    </row>
    <row r="1686" spans="8:10">
      <c r="H1686" s="98"/>
      <c r="I1686" s="98"/>
      <c r="J1686" s="98"/>
    </row>
    <row r="1687" spans="8:10">
      <c r="H1687" s="98"/>
      <c r="I1687" s="98"/>
      <c r="J1687" s="98"/>
    </row>
    <row r="1688" spans="8:10">
      <c r="H1688" s="98"/>
      <c r="I1688" s="98"/>
      <c r="J1688" s="98"/>
    </row>
    <row r="1689" spans="8:10">
      <c r="H1689" s="98"/>
      <c r="I1689" s="98"/>
      <c r="J1689" s="98"/>
    </row>
    <row r="1690" spans="8:10">
      <c r="H1690" s="98"/>
      <c r="I1690" s="98"/>
      <c r="J1690" s="98"/>
    </row>
    <row r="1691" spans="8:10">
      <c r="H1691" s="98"/>
      <c r="I1691" s="98"/>
      <c r="J1691" s="98"/>
    </row>
    <row r="1692" spans="8:10">
      <c r="H1692" s="98"/>
      <c r="I1692" s="98"/>
      <c r="J1692" s="98"/>
    </row>
    <row r="1693" spans="8:10">
      <c r="H1693" s="98"/>
      <c r="I1693" s="98"/>
      <c r="J1693" s="98"/>
    </row>
    <row r="1694" spans="8:10">
      <c r="H1694" s="98"/>
      <c r="I1694" s="98"/>
      <c r="J1694" s="98"/>
    </row>
    <row r="1695" spans="8:10">
      <c r="H1695" s="98"/>
      <c r="I1695" s="98"/>
      <c r="J1695" s="98"/>
    </row>
    <row r="1696" spans="8:10">
      <c r="H1696" s="98"/>
      <c r="I1696" s="98"/>
      <c r="J1696" s="98"/>
    </row>
    <row r="1697" spans="8:10">
      <c r="H1697" s="98"/>
      <c r="I1697" s="98"/>
      <c r="J1697" s="98"/>
    </row>
    <row r="1698" spans="8:10">
      <c r="H1698" s="98"/>
      <c r="I1698" s="98"/>
      <c r="J1698" s="98"/>
    </row>
    <row r="1699" spans="8:10">
      <c r="H1699" s="98"/>
      <c r="I1699" s="98"/>
      <c r="J1699" s="98"/>
    </row>
    <row r="1700" spans="8:10">
      <c r="H1700" s="98"/>
      <c r="I1700" s="98"/>
      <c r="J1700" s="98"/>
    </row>
    <row r="1701" spans="8:10">
      <c r="H1701" s="98"/>
      <c r="I1701" s="98"/>
      <c r="J1701" s="98"/>
    </row>
    <row r="1702" spans="8:10">
      <c r="H1702" s="98"/>
      <c r="I1702" s="98"/>
      <c r="J1702" s="98"/>
    </row>
    <row r="1703" spans="8:10">
      <c r="H1703" s="98"/>
      <c r="I1703" s="98"/>
      <c r="J1703" s="98"/>
    </row>
    <row r="1704" spans="8:10">
      <c r="H1704" s="98"/>
      <c r="I1704" s="98"/>
      <c r="J1704" s="98"/>
    </row>
    <row r="1705" spans="8:10">
      <c r="H1705" s="98"/>
      <c r="I1705" s="98"/>
      <c r="J1705" s="98"/>
    </row>
    <row r="1706" spans="8:10">
      <c r="H1706" s="98"/>
      <c r="I1706" s="98"/>
      <c r="J1706" s="98"/>
    </row>
    <row r="1707" spans="8:10">
      <c r="H1707" s="98"/>
      <c r="I1707" s="98"/>
      <c r="J1707" s="98"/>
    </row>
    <row r="1708" spans="8:10">
      <c r="H1708" s="98"/>
      <c r="I1708" s="98"/>
      <c r="J1708" s="98"/>
    </row>
    <row r="1709" spans="8:10">
      <c r="H1709" s="98"/>
      <c r="I1709" s="98"/>
      <c r="J1709" s="98"/>
    </row>
    <row r="1710" spans="8:10">
      <c r="H1710" s="98"/>
      <c r="I1710" s="98"/>
      <c r="J1710" s="98"/>
    </row>
    <row r="1711" spans="8:10">
      <c r="H1711" s="98"/>
      <c r="I1711" s="98"/>
      <c r="J1711" s="98"/>
    </row>
    <row r="1712" spans="8:10">
      <c r="H1712" s="98"/>
      <c r="I1712" s="98"/>
      <c r="J1712" s="98"/>
    </row>
    <row r="1713" spans="8:10">
      <c r="H1713" s="98"/>
      <c r="I1713" s="98"/>
      <c r="J1713" s="98"/>
    </row>
    <row r="1714" spans="8:10">
      <c r="H1714" s="98"/>
      <c r="I1714" s="98"/>
      <c r="J1714" s="98"/>
    </row>
    <row r="1715" spans="8:10">
      <c r="H1715" s="98"/>
      <c r="I1715" s="98"/>
      <c r="J1715" s="98"/>
    </row>
    <row r="1716" spans="8:10">
      <c r="H1716" s="98"/>
      <c r="I1716" s="98"/>
      <c r="J1716" s="98"/>
    </row>
    <row r="1717" spans="8:10">
      <c r="H1717" s="98"/>
      <c r="I1717" s="98"/>
      <c r="J1717" s="98"/>
    </row>
    <row r="1718" spans="8:10">
      <c r="H1718" s="98"/>
      <c r="I1718" s="98"/>
      <c r="J1718" s="98"/>
    </row>
    <row r="1719" spans="8:10">
      <c r="H1719" s="98"/>
      <c r="I1719" s="98"/>
      <c r="J1719" s="98"/>
    </row>
    <row r="1720" spans="8:10">
      <c r="H1720" s="98"/>
      <c r="I1720" s="98"/>
      <c r="J1720" s="98"/>
    </row>
    <row r="1721" spans="8:10">
      <c r="H1721" s="98"/>
      <c r="I1721" s="98"/>
      <c r="J1721" s="98"/>
    </row>
    <row r="1722" spans="8:10">
      <c r="H1722" s="98"/>
      <c r="I1722" s="98"/>
      <c r="J1722" s="98"/>
    </row>
    <row r="1723" spans="8:10">
      <c r="H1723" s="98"/>
      <c r="I1723" s="98"/>
      <c r="J1723" s="98"/>
    </row>
    <row r="1724" spans="8:10">
      <c r="H1724" s="98"/>
      <c r="I1724" s="98"/>
      <c r="J1724" s="98"/>
    </row>
    <row r="1725" spans="8:10">
      <c r="H1725" s="98"/>
      <c r="I1725" s="98"/>
      <c r="J1725" s="98"/>
    </row>
    <row r="1726" spans="8:10">
      <c r="H1726" s="98"/>
      <c r="I1726" s="98"/>
      <c r="J1726" s="98"/>
    </row>
    <row r="1727" spans="8:10">
      <c r="H1727" s="98"/>
      <c r="I1727" s="98"/>
      <c r="J1727" s="98"/>
    </row>
    <row r="1728" spans="8:10">
      <c r="H1728" s="98"/>
      <c r="I1728" s="98"/>
      <c r="J1728" s="98"/>
    </row>
    <row r="1729" spans="8:10">
      <c r="H1729" s="98"/>
      <c r="I1729" s="98"/>
      <c r="J1729" s="98"/>
    </row>
    <row r="1730" spans="8:10">
      <c r="H1730" s="98"/>
      <c r="I1730" s="98"/>
      <c r="J1730" s="98"/>
    </row>
    <row r="1731" spans="8:10">
      <c r="H1731" s="98"/>
      <c r="I1731" s="98"/>
      <c r="J1731" s="98"/>
    </row>
    <row r="1732" spans="8:10">
      <c r="H1732" s="98"/>
      <c r="I1732" s="98"/>
      <c r="J1732" s="98"/>
    </row>
    <row r="1733" spans="8:10">
      <c r="H1733" s="98"/>
      <c r="I1733" s="98"/>
      <c r="J1733" s="98"/>
    </row>
    <row r="1734" spans="8:10">
      <c r="H1734" s="98"/>
      <c r="I1734" s="98"/>
      <c r="J1734" s="98"/>
    </row>
    <row r="1735" spans="8:10">
      <c r="H1735" s="98"/>
      <c r="I1735" s="98"/>
      <c r="J1735" s="98"/>
    </row>
    <row r="1736" spans="8:10">
      <c r="H1736" s="98"/>
      <c r="I1736" s="98"/>
      <c r="J1736" s="98"/>
    </row>
    <row r="1737" spans="8:10">
      <c r="H1737" s="98"/>
      <c r="I1737" s="98"/>
      <c r="J1737" s="98"/>
    </row>
    <row r="1738" spans="8:10">
      <c r="H1738" s="98"/>
      <c r="I1738" s="98"/>
      <c r="J1738" s="98"/>
    </row>
    <row r="1739" spans="8:10">
      <c r="H1739" s="98"/>
      <c r="I1739" s="98"/>
      <c r="J1739" s="98"/>
    </row>
    <row r="1740" spans="8:10">
      <c r="H1740" s="98"/>
      <c r="I1740" s="98"/>
      <c r="J1740" s="98"/>
    </row>
    <row r="1741" spans="8:10">
      <c r="H1741" s="98"/>
      <c r="I1741" s="98"/>
      <c r="J1741" s="98"/>
    </row>
    <row r="1742" spans="8:10">
      <c r="H1742" s="98"/>
      <c r="I1742" s="98"/>
      <c r="J1742" s="98"/>
    </row>
    <row r="1743" spans="8:10">
      <c r="H1743" s="98"/>
      <c r="I1743" s="98"/>
      <c r="J1743" s="98"/>
    </row>
    <row r="1744" spans="8:10">
      <c r="H1744" s="98"/>
      <c r="I1744" s="98"/>
      <c r="J1744" s="98"/>
    </row>
    <row r="1745" spans="8:10">
      <c r="H1745" s="98"/>
      <c r="I1745" s="98"/>
      <c r="J1745" s="98"/>
    </row>
    <row r="1746" spans="8:10">
      <c r="H1746" s="98"/>
      <c r="I1746" s="98"/>
      <c r="J1746" s="98"/>
    </row>
    <row r="1747" spans="8:10">
      <c r="H1747" s="98"/>
      <c r="I1747" s="98"/>
      <c r="J1747" s="98"/>
    </row>
    <row r="1748" spans="8:10">
      <c r="H1748" s="98"/>
      <c r="I1748" s="98"/>
      <c r="J1748" s="98"/>
    </row>
    <row r="1749" spans="8:10">
      <c r="H1749" s="98"/>
      <c r="I1749" s="98"/>
      <c r="J1749" s="98"/>
    </row>
    <row r="1750" spans="8:10">
      <c r="H1750" s="98"/>
      <c r="I1750" s="98"/>
      <c r="J1750" s="98"/>
    </row>
    <row r="1751" spans="8:10">
      <c r="H1751" s="98"/>
      <c r="I1751" s="98"/>
      <c r="J1751" s="98"/>
    </row>
    <row r="1752" spans="8:10">
      <c r="H1752" s="98"/>
      <c r="I1752" s="98"/>
      <c r="J1752" s="98"/>
    </row>
    <row r="1753" spans="8:10">
      <c r="H1753" s="98"/>
      <c r="I1753" s="98"/>
      <c r="J1753" s="98"/>
    </row>
    <row r="1754" spans="8:10">
      <c r="H1754" s="98"/>
      <c r="I1754" s="98"/>
      <c r="J1754" s="98"/>
    </row>
    <row r="1755" spans="8:10">
      <c r="H1755" s="98"/>
      <c r="I1755" s="98"/>
      <c r="J1755" s="98"/>
    </row>
    <row r="1756" spans="8:10">
      <c r="H1756" s="98"/>
      <c r="I1756" s="98"/>
      <c r="J1756" s="98"/>
    </row>
    <row r="1757" spans="8:10">
      <c r="H1757" s="98"/>
      <c r="I1757" s="98"/>
      <c r="J1757" s="98"/>
    </row>
    <row r="1758" spans="8:10">
      <c r="H1758" s="98"/>
      <c r="I1758" s="98"/>
      <c r="J1758" s="98"/>
    </row>
    <row r="1759" spans="8:10">
      <c r="H1759" s="98"/>
      <c r="I1759" s="98"/>
      <c r="J1759" s="98"/>
    </row>
    <row r="1760" spans="8:10">
      <c r="H1760" s="98"/>
      <c r="I1760" s="98"/>
      <c r="J1760" s="98"/>
    </row>
    <row r="1761" spans="8:10">
      <c r="H1761" s="98"/>
      <c r="I1761" s="98"/>
      <c r="J1761" s="98"/>
    </row>
    <row r="1762" spans="8:10">
      <c r="H1762" s="98"/>
      <c r="I1762" s="98"/>
      <c r="J1762" s="98"/>
    </row>
    <row r="1763" spans="8:10">
      <c r="H1763" s="98"/>
      <c r="I1763" s="98"/>
      <c r="J1763" s="98"/>
    </row>
    <row r="1764" spans="8:10">
      <c r="H1764" s="98"/>
      <c r="I1764" s="98"/>
      <c r="J1764" s="98"/>
    </row>
    <row r="1765" spans="8:10">
      <c r="H1765" s="98"/>
      <c r="I1765" s="98"/>
      <c r="J1765" s="98"/>
    </row>
    <row r="1766" spans="8:10">
      <c r="H1766" s="98"/>
      <c r="I1766" s="98"/>
      <c r="J1766" s="98"/>
    </row>
    <row r="1767" spans="8:10">
      <c r="H1767" s="98"/>
      <c r="I1767" s="98"/>
      <c r="J1767" s="98"/>
    </row>
    <row r="1768" spans="8:10">
      <c r="H1768" s="98"/>
      <c r="I1768" s="98"/>
      <c r="J1768" s="98"/>
    </row>
    <row r="1769" spans="8:10">
      <c r="H1769" s="98"/>
      <c r="I1769" s="98"/>
      <c r="J1769" s="98"/>
    </row>
    <row r="1770" spans="8:10">
      <c r="H1770" s="98"/>
      <c r="I1770" s="98"/>
      <c r="J1770" s="98"/>
    </row>
    <row r="1771" spans="8:10">
      <c r="H1771" s="98"/>
      <c r="I1771" s="98"/>
      <c r="J1771" s="98"/>
    </row>
    <row r="1772" spans="8:10">
      <c r="H1772" s="98"/>
      <c r="I1772" s="98"/>
      <c r="J1772" s="98"/>
    </row>
    <row r="1773" spans="8:10">
      <c r="H1773" s="98"/>
      <c r="I1773" s="98"/>
      <c r="J1773" s="98"/>
    </row>
    <row r="1774" spans="8:10">
      <c r="H1774" s="98"/>
      <c r="I1774" s="98"/>
      <c r="J1774" s="98"/>
    </row>
    <row r="1775" spans="8:10">
      <c r="H1775" s="98"/>
      <c r="I1775" s="98"/>
      <c r="J1775" s="98"/>
    </row>
    <row r="1776" spans="8:10">
      <c r="H1776" s="98"/>
      <c r="I1776" s="98"/>
      <c r="J1776" s="98"/>
    </row>
    <row r="1777" spans="8:10">
      <c r="H1777" s="98"/>
      <c r="I1777" s="98"/>
      <c r="J1777" s="98"/>
    </row>
    <row r="1778" spans="8:10">
      <c r="H1778" s="98"/>
      <c r="I1778" s="98"/>
      <c r="J1778" s="98"/>
    </row>
    <row r="1779" spans="8:10">
      <c r="H1779" s="98"/>
      <c r="I1779" s="98"/>
      <c r="J1779" s="98"/>
    </row>
    <row r="1780" spans="8:10">
      <c r="H1780" s="98"/>
      <c r="I1780" s="98"/>
      <c r="J1780" s="98"/>
    </row>
    <row r="1781" spans="8:10">
      <c r="H1781" s="98"/>
      <c r="I1781" s="98"/>
      <c r="J1781" s="98"/>
    </row>
    <row r="1782" spans="8:10">
      <c r="H1782" s="98"/>
      <c r="I1782" s="98"/>
      <c r="J1782" s="98"/>
    </row>
    <row r="1783" spans="8:10">
      <c r="H1783" s="98"/>
      <c r="I1783" s="98"/>
      <c r="J1783" s="98"/>
    </row>
    <row r="1784" spans="8:10">
      <c r="H1784" s="98"/>
      <c r="I1784" s="98"/>
      <c r="J1784" s="98"/>
    </row>
    <row r="1785" spans="8:10">
      <c r="H1785" s="98"/>
      <c r="I1785" s="98"/>
      <c r="J1785" s="98"/>
    </row>
    <row r="1786" spans="8:10">
      <c r="H1786" s="98"/>
      <c r="I1786" s="98"/>
      <c r="J1786" s="98"/>
    </row>
    <row r="1787" spans="8:10">
      <c r="H1787" s="98"/>
      <c r="I1787" s="98"/>
      <c r="J1787" s="98"/>
    </row>
    <row r="1788" spans="8:10">
      <c r="H1788" s="98"/>
      <c r="I1788" s="98"/>
      <c r="J1788" s="98"/>
    </row>
    <row r="1789" spans="8:10">
      <c r="H1789" s="98"/>
      <c r="I1789" s="98"/>
      <c r="J1789" s="98"/>
    </row>
    <row r="1790" spans="8:10">
      <c r="H1790" s="98"/>
      <c r="I1790" s="98"/>
      <c r="J1790" s="98"/>
    </row>
    <row r="1791" spans="8:10">
      <c r="H1791" s="98"/>
      <c r="I1791" s="98"/>
      <c r="J1791" s="98"/>
    </row>
    <row r="1792" spans="8:10">
      <c r="H1792" s="98"/>
      <c r="I1792" s="98"/>
      <c r="J1792" s="98"/>
    </row>
    <row r="1793" spans="8:10">
      <c r="H1793" s="98"/>
      <c r="I1793" s="98"/>
      <c r="J1793" s="98"/>
    </row>
    <row r="1794" spans="8:10">
      <c r="H1794" s="98"/>
      <c r="I1794" s="98"/>
      <c r="J1794" s="98"/>
    </row>
    <row r="1795" spans="8:10">
      <c r="H1795" s="98"/>
      <c r="I1795" s="98"/>
      <c r="J1795" s="98"/>
    </row>
    <row r="1796" spans="8:10">
      <c r="H1796" s="98"/>
      <c r="I1796" s="98"/>
      <c r="J1796" s="98"/>
    </row>
    <row r="1797" spans="8:10">
      <c r="H1797" s="98"/>
      <c r="I1797" s="98"/>
      <c r="J1797" s="98"/>
    </row>
    <row r="1798" spans="8:10">
      <c r="H1798" s="98"/>
      <c r="I1798" s="98"/>
      <c r="J1798" s="98"/>
    </row>
    <row r="1799" spans="8:10">
      <c r="H1799" s="98"/>
      <c r="I1799" s="98"/>
      <c r="J1799" s="98"/>
    </row>
    <row r="1800" spans="8:10">
      <c r="H1800" s="98"/>
      <c r="I1800" s="98"/>
      <c r="J1800" s="98"/>
    </row>
    <row r="1801" spans="8:10">
      <c r="H1801" s="98"/>
      <c r="I1801" s="98"/>
      <c r="J1801" s="98"/>
    </row>
    <row r="1802" spans="8:10">
      <c r="H1802" s="98"/>
      <c r="I1802" s="98"/>
      <c r="J1802" s="98"/>
    </row>
    <row r="1803" spans="8:10">
      <c r="H1803" s="98"/>
      <c r="I1803" s="98"/>
      <c r="J1803" s="98"/>
    </row>
    <row r="1804" spans="8:10">
      <c r="H1804" s="98"/>
      <c r="I1804" s="98"/>
      <c r="J1804" s="98"/>
    </row>
    <row r="1805" spans="8:10">
      <c r="H1805" s="98"/>
      <c r="I1805" s="98"/>
      <c r="J1805" s="98"/>
    </row>
    <row r="1806" spans="8:10">
      <c r="H1806" s="98"/>
      <c r="I1806" s="98"/>
      <c r="J1806" s="98"/>
    </row>
    <row r="1807" spans="8:10">
      <c r="H1807" s="98"/>
      <c r="I1807" s="98"/>
      <c r="J1807" s="98"/>
    </row>
    <row r="1808" spans="8:10">
      <c r="H1808" s="98"/>
      <c r="I1808" s="98"/>
      <c r="J1808" s="98"/>
    </row>
    <row r="1809" spans="8:10">
      <c r="H1809" s="98"/>
      <c r="I1809" s="98"/>
      <c r="J1809" s="98"/>
    </row>
    <row r="1810" spans="8:10">
      <c r="H1810" s="98"/>
      <c r="I1810" s="98"/>
      <c r="J1810" s="98"/>
    </row>
    <row r="1811" spans="8:10">
      <c r="H1811" s="98"/>
      <c r="I1811" s="98"/>
      <c r="J1811" s="98"/>
    </row>
    <row r="1812" spans="8:10">
      <c r="H1812" s="98"/>
      <c r="I1812" s="98"/>
      <c r="J1812" s="98"/>
    </row>
    <row r="1813" spans="8:10">
      <c r="H1813" s="98"/>
      <c r="I1813" s="98"/>
      <c r="J1813" s="98"/>
    </row>
    <row r="1814" spans="8:10">
      <c r="H1814" s="98"/>
      <c r="I1814" s="98"/>
      <c r="J1814" s="98"/>
    </row>
    <row r="1815" spans="8:10">
      <c r="H1815" s="98"/>
      <c r="I1815" s="98"/>
      <c r="J1815" s="98"/>
    </row>
    <row r="1816" spans="8:10">
      <c r="H1816" s="98"/>
      <c r="I1816" s="98"/>
      <c r="J1816" s="98"/>
    </row>
    <row r="1817" spans="8:10">
      <c r="H1817" s="98"/>
      <c r="I1817" s="98"/>
      <c r="J1817" s="98"/>
    </row>
    <row r="1818" spans="8:10">
      <c r="H1818" s="98"/>
      <c r="I1818" s="98"/>
      <c r="J1818" s="98"/>
    </row>
    <row r="1819" spans="8:10">
      <c r="H1819" s="98"/>
      <c r="I1819" s="98"/>
      <c r="J1819" s="98"/>
    </row>
    <row r="1820" spans="8:10">
      <c r="H1820" s="98"/>
      <c r="I1820" s="98"/>
      <c r="J1820" s="98"/>
    </row>
    <row r="1821" spans="8:10">
      <c r="H1821" s="98"/>
      <c r="I1821" s="98"/>
      <c r="J1821" s="98"/>
    </row>
    <row r="1822" spans="8:10">
      <c r="H1822" s="98"/>
      <c r="I1822" s="98"/>
      <c r="J1822" s="98"/>
    </row>
    <row r="1823" spans="8:10">
      <c r="H1823" s="98"/>
      <c r="I1823" s="98"/>
      <c r="J1823" s="98"/>
    </row>
    <row r="1824" spans="8:10">
      <c r="H1824" s="98"/>
      <c r="I1824" s="98"/>
      <c r="J1824" s="98"/>
    </row>
    <row r="1825" spans="8:10">
      <c r="H1825" s="98"/>
      <c r="I1825" s="98"/>
      <c r="J1825" s="98"/>
    </row>
    <row r="1826" spans="8:10">
      <c r="H1826" s="98"/>
      <c r="I1826" s="98"/>
      <c r="J1826" s="98"/>
    </row>
    <row r="1827" spans="8:10">
      <c r="H1827" s="98"/>
      <c r="I1827" s="98"/>
      <c r="J1827" s="98"/>
    </row>
    <row r="1828" spans="8:10">
      <c r="H1828" s="98"/>
      <c r="I1828" s="98"/>
      <c r="J1828" s="98"/>
    </row>
    <row r="1829" spans="8:10">
      <c r="H1829" s="98"/>
      <c r="I1829" s="98"/>
      <c r="J1829" s="98"/>
    </row>
    <row r="1830" spans="8:10">
      <c r="H1830" s="98"/>
      <c r="I1830" s="98"/>
      <c r="J1830" s="98"/>
    </row>
    <row r="1831" spans="8:10">
      <c r="H1831" s="98"/>
      <c r="I1831" s="98"/>
      <c r="J1831" s="98"/>
    </row>
    <row r="1832" spans="8:10">
      <c r="H1832" s="98"/>
      <c r="I1832" s="98"/>
      <c r="J1832" s="98"/>
    </row>
    <row r="1833" spans="8:10">
      <c r="H1833" s="98"/>
      <c r="I1833" s="98"/>
      <c r="J1833" s="98"/>
    </row>
    <row r="1834" spans="8:10">
      <c r="H1834" s="98"/>
      <c r="I1834" s="98"/>
      <c r="J1834" s="98"/>
    </row>
    <row r="1835" spans="8:10">
      <c r="H1835" s="98"/>
      <c r="I1835" s="98"/>
      <c r="J1835" s="98"/>
    </row>
    <row r="1836" spans="8:10">
      <c r="H1836" s="98"/>
      <c r="I1836" s="98"/>
      <c r="J1836" s="98"/>
    </row>
    <row r="1837" spans="8:10">
      <c r="H1837" s="98"/>
      <c r="I1837" s="98"/>
      <c r="J1837" s="98"/>
    </row>
    <row r="1838" spans="8:10">
      <c r="H1838" s="98"/>
      <c r="I1838" s="98"/>
      <c r="J1838" s="98"/>
    </row>
    <row r="1839" spans="8:10">
      <c r="H1839" s="98"/>
      <c r="I1839" s="98"/>
      <c r="J1839" s="98"/>
    </row>
    <row r="1840" spans="8:10">
      <c r="H1840" s="98"/>
      <c r="I1840" s="98"/>
      <c r="J1840" s="98"/>
    </row>
    <row r="1841" spans="8:10">
      <c r="H1841" s="98"/>
      <c r="I1841" s="98"/>
      <c r="J1841" s="98"/>
    </row>
    <row r="1842" spans="8:10">
      <c r="H1842" s="98"/>
      <c r="I1842" s="98"/>
      <c r="J1842" s="98"/>
    </row>
    <row r="1843" spans="8:10">
      <c r="H1843" s="98"/>
      <c r="I1843" s="98"/>
      <c r="J1843" s="98"/>
    </row>
    <row r="1844" spans="8:10">
      <c r="H1844" s="98"/>
      <c r="I1844" s="98"/>
      <c r="J1844" s="98"/>
    </row>
    <row r="1845" spans="8:10">
      <c r="H1845" s="98"/>
      <c r="I1845" s="98"/>
      <c r="J1845" s="98"/>
    </row>
    <row r="1846" spans="8:10">
      <c r="H1846" s="98"/>
      <c r="I1846" s="98"/>
      <c r="J1846" s="98"/>
    </row>
    <row r="1847" spans="8:10">
      <c r="H1847" s="98"/>
      <c r="I1847" s="98"/>
      <c r="J1847" s="98"/>
    </row>
    <row r="1848" spans="8:10">
      <c r="H1848" s="98"/>
      <c r="I1848" s="98"/>
      <c r="J1848" s="98"/>
    </row>
    <row r="1849" spans="8:10">
      <c r="H1849" s="98"/>
      <c r="I1849" s="98"/>
      <c r="J1849" s="98"/>
    </row>
    <row r="1850" spans="8:10">
      <c r="H1850" s="98"/>
      <c r="I1850" s="98"/>
      <c r="J1850" s="98"/>
    </row>
    <row r="1851" spans="8:10">
      <c r="H1851" s="98"/>
      <c r="I1851" s="98"/>
      <c r="J1851" s="98"/>
    </row>
    <row r="1852" spans="8:10">
      <c r="H1852" s="98"/>
      <c r="I1852" s="98"/>
      <c r="J1852" s="98"/>
    </row>
    <row r="1853" spans="8:10">
      <c r="H1853" s="98"/>
      <c r="I1853" s="98"/>
      <c r="J1853" s="98"/>
    </row>
    <row r="1854" spans="8:10">
      <c r="H1854" s="98"/>
      <c r="I1854" s="98"/>
      <c r="J1854" s="98"/>
    </row>
    <row r="1855" spans="8:10">
      <c r="H1855" s="98"/>
      <c r="I1855" s="98"/>
      <c r="J1855" s="98"/>
    </row>
    <row r="1856" spans="8:10">
      <c r="H1856" s="98"/>
      <c r="I1856" s="98"/>
      <c r="J1856" s="98"/>
    </row>
    <row r="1857" spans="8:10">
      <c r="H1857" s="98"/>
      <c r="I1857" s="98"/>
      <c r="J1857" s="98"/>
    </row>
    <row r="1858" spans="8:10">
      <c r="H1858" s="98"/>
      <c r="I1858" s="98"/>
      <c r="J1858" s="98"/>
    </row>
    <row r="1859" spans="8:10">
      <c r="H1859" s="98"/>
      <c r="I1859" s="98"/>
      <c r="J1859" s="98"/>
    </row>
    <row r="1860" spans="8:10">
      <c r="H1860" s="98"/>
      <c r="I1860" s="98"/>
      <c r="J1860" s="98"/>
    </row>
    <row r="1861" spans="8:10">
      <c r="H1861" s="98"/>
      <c r="I1861" s="98"/>
      <c r="J1861" s="98"/>
    </row>
    <row r="1862" spans="8:10">
      <c r="H1862" s="98"/>
      <c r="I1862" s="98"/>
      <c r="J1862" s="98"/>
    </row>
    <row r="1863" spans="8:10">
      <c r="H1863" s="98"/>
      <c r="I1863" s="98"/>
      <c r="J1863" s="98"/>
    </row>
    <row r="1864" spans="8:10">
      <c r="H1864" s="98"/>
      <c r="I1864" s="98"/>
      <c r="J1864" s="98"/>
    </row>
    <row r="1865" spans="8:10">
      <c r="H1865" s="98"/>
      <c r="I1865" s="98"/>
      <c r="J1865" s="98"/>
    </row>
    <row r="1866" spans="8:10">
      <c r="H1866" s="98"/>
      <c r="I1866" s="98"/>
      <c r="J1866" s="98"/>
    </row>
    <row r="1867" spans="8:10">
      <c r="H1867" s="98"/>
      <c r="I1867" s="98"/>
      <c r="J1867" s="98"/>
    </row>
    <row r="1868" spans="8:10">
      <c r="H1868" s="98"/>
      <c r="I1868" s="98"/>
      <c r="J1868" s="98"/>
    </row>
    <row r="1869" spans="8:10">
      <c r="H1869" s="98"/>
      <c r="I1869" s="98"/>
      <c r="J1869" s="98"/>
    </row>
    <row r="1870" spans="8:10">
      <c r="H1870" s="98"/>
      <c r="I1870" s="98"/>
      <c r="J1870" s="98"/>
    </row>
    <row r="1871" spans="8:10">
      <c r="H1871" s="98"/>
      <c r="I1871" s="98"/>
      <c r="J1871" s="98"/>
    </row>
    <row r="1872" spans="8:10">
      <c r="H1872" s="98"/>
      <c r="I1872" s="98"/>
      <c r="J1872" s="98"/>
    </row>
    <row r="1873" spans="8:10">
      <c r="H1873" s="98"/>
      <c r="I1873" s="98"/>
      <c r="J1873" s="98"/>
    </row>
    <row r="1874" spans="8:10">
      <c r="H1874" s="98"/>
      <c r="I1874" s="98"/>
      <c r="J1874" s="98"/>
    </row>
    <row r="1875" spans="8:10">
      <c r="H1875" s="98"/>
      <c r="I1875" s="98"/>
      <c r="J1875" s="98"/>
    </row>
    <row r="1876" spans="8:10">
      <c r="H1876" s="98"/>
      <c r="I1876" s="98"/>
      <c r="J1876" s="98"/>
    </row>
    <row r="1877" spans="8:10">
      <c r="H1877" s="98"/>
      <c r="I1877" s="98"/>
      <c r="J1877" s="98"/>
    </row>
    <row r="1878" spans="8:10">
      <c r="H1878" s="98"/>
      <c r="I1878" s="98"/>
      <c r="J1878" s="98"/>
    </row>
    <row r="1879" spans="8:10">
      <c r="H1879" s="98"/>
      <c r="I1879" s="98"/>
      <c r="J1879" s="98"/>
    </row>
    <row r="1880" spans="8:10">
      <c r="H1880" s="98"/>
      <c r="I1880" s="98"/>
      <c r="J1880" s="98"/>
    </row>
    <row r="1881" spans="8:10">
      <c r="H1881" s="98"/>
      <c r="I1881" s="98"/>
      <c r="J1881" s="98"/>
    </row>
    <row r="1882" spans="8:10">
      <c r="H1882" s="98"/>
      <c r="I1882" s="98"/>
      <c r="J1882" s="98"/>
    </row>
    <row r="1883" spans="8:10">
      <c r="H1883" s="98"/>
      <c r="I1883" s="98"/>
      <c r="J1883" s="98"/>
    </row>
    <row r="1884" spans="8:10">
      <c r="H1884" s="98"/>
      <c r="I1884" s="98"/>
      <c r="J1884" s="98"/>
    </row>
    <row r="1885" spans="8:10">
      <c r="H1885" s="98"/>
      <c r="I1885" s="98"/>
      <c r="J1885" s="98"/>
    </row>
    <row r="1886" spans="8:10">
      <c r="H1886" s="98"/>
      <c r="I1886" s="98"/>
      <c r="J1886" s="98"/>
    </row>
    <row r="1887" spans="8:10">
      <c r="H1887" s="98"/>
      <c r="I1887" s="98"/>
      <c r="J1887" s="98"/>
    </row>
    <row r="1888" spans="8:10">
      <c r="H1888" s="98"/>
      <c r="I1888" s="98"/>
      <c r="J1888" s="98"/>
    </row>
    <row r="1889" spans="8:10">
      <c r="H1889" s="98"/>
      <c r="I1889" s="98"/>
      <c r="J1889" s="98"/>
    </row>
    <row r="1890" spans="8:10">
      <c r="H1890" s="98"/>
      <c r="I1890" s="98"/>
      <c r="J1890" s="98"/>
    </row>
    <row r="1891" spans="8:10">
      <c r="H1891" s="98"/>
      <c r="I1891" s="98"/>
      <c r="J1891" s="98"/>
    </row>
    <row r="1892" spans="8:10">
      <c r="H1892" s="98"/>
      <c r="I1892" s="98"/>
      <c r="J1892" s="98"/>
    </row>
    <row r="1893" spans="8:10">
      <c r="H1893" s="98"/>
      <c r="I1893" s="98"/>
      <c r="J1893" s="98"/>
    </row>
    <row r="1894" spans="8:10">
      <c r="H1894" s="98"/>
      <c r="I1894" s="98"/>
      <c r="J1894" s="98"/>
    </row>
    <row r="1895" spans="8:10">
      <c r="H1895" s="98"/>
      <c r="I1895" s="98"/>
      <c r="J1895" s="98"/>
    </row>
    <row r="1896" spans="8:10">
      <c r="H1896" s="98"/>
      <c r="I1896" s="98"/>
      <c r="J1896" s="98"/>
    </row>
    <row r="1897" spans="8:10">
      <c r="H1897" s="98"/>
      <c r="I1897" s="98"/>
      <c r="J1897" s="98"/>
    </row>
    <row r="1898" spans="8:10">
      <c r="H1898" s="98"/>
      <c r="I1898" s="98"/>
      <c r="J1898" s="98"/>
    </row>
    <row r="1899" spans="8:10">
      <c r="H1899" s="98"/>
      <c r="I1899" s="98"/>
      <c r="J1899" s="98"/>
    </row>
    <row r="1900" spans="8:10">
      <c r="H1900" s="98"/>
      <c r="I1900" s="98"/>
      <c r="J1900" s="98"/>
    </row>
    <row r="1901" spans="8:10">
      <c r="H1901" s="98"/>
      <c r="I1901" s="98"/>
      <c r="J1901" s="98"/>
    </row>
    <row r="1902" spans="8:10">
      <c r="H1902" s="98"/>
      <c r="I1902" s="98"/>
      <c r="J1902" s="98"/>
    </row>
    <row r="1903" spans="8:10">
      <c r="H1903" s="98"/>
      <c r="I1903" s="98"/>
      <c r="J1903" s="98"/>
    </row>
    <row r="1904" spans="8:10">
      <c r="H1904" s="98"/>
      <c r="I1904" s="98"/>
      <c r="J1904" s="98"/>
    </row>
    <row r="1905" spans="8:10">
      <c r="H1905" s="98"/>
      <c r="I1905" s="98"/>
      <c r="J1905" s="98"/>
    </row>
    <row r="1906" spans="8:10">
      <c r="H1906" s="98"/>
      <c r="I1906" s="98"/>
      <c r="J1906" s="98"/>
    </row>
    <row r="1907" spans="8:10">
      <c r="H1907" s="98"/>
      <c r="I1907" s="98"/>
      <c r="J1907" s="98"/>
    </row>
    <row r="1908" spans="8:10">
      <c r="H1908" s="98"/>
      <c r="I1908" s="98"/>
      <c r="J1908" s="98"/>
    </row>
    <row r="1909" spans="8:10">
      <c r="H1909" s="98"/>
      <c r="I1909" s="98"/>
      <c r="J1909" s="98"/>
    </row>
    <row r="1910" spans="8:10">
      <c r="H1910" s="98"/>
      <c r="I1910" s="98"/>
      <c r="J1910" s="98"/>
    </row>
    <row r="1911" spans="8:10">
      <c r="H1911" s="98"/>
      <c r="I1911" s="98"/>
      <c r="J1911" s="98"/>
    </row>
    <row r="1912" spans="8:10">
      <c r="H1912" s="98"/>
      <c r="I1912" s="98"/>
      <c r="J1912" s="98"/>
    </row>
    <row r="1913" spans="8:10">
      <c r="H1913" s="98"/>
      <c r="I1913" s="98"/>
      <c r="J1913" s="98"/>
    </row>
    <row r="1914" spans="8:10">
      <c r="H1914" s="98"/>
      <c r="I1914" s="98"/>
      <c r="J1914" s="98"/>
    </row>
    <row r="1915" spans="8:10">
      <c r="H1915" s="98"/>
      <c r="I1915" s="98"/>
      <c r="J1915" s="98"/>
    </row>
    <row r="1916" spans="8:10">
      <c r="H1916" s="98"/>
      <c r="I1916" s="98"/>
      <c r="J1916" s="98"/>
    </row>
    <row r="1917" spans="8:10">
      <c r="H1917" s="98"/>
      <c r="I1917" s="98"/>
      <c r="J1917" s="98"/>
    </row>
    <row r="1918" spans="8:10">
      <c r="H1918" s="98"/>
      <c r="I1918" s="98"/>
      <c r="J1918" s="98"/>
    </row>
    <row r="1919" spans="8:10">
      <c r="H1919" s="98"/>
      <c r="I1919" s="98"/>
      <c r="J1919" s="98"/>
    </row>
    <row r="1920" spans="8:10">
      <c r="H1920" s="98"/>
      <c r="I1920" s="98"/>
      <c r="J1920" s="98"/>
    </row>
    <row r="1921" spans="8:10">
      <c r="H1921" s="98"/>
      <c r="I1921" s="98"/>
      <c r="J1921" s="98"/>
    </row>
    <row r="1922" spans="8:10">
      <c r="H1922" s="98"/>
      <c r="I1922" s="98"/>
      <c r="J1922" s="98"/>
    </row>
    <row r="1923" spans="8:10">
      <c r="H1923" s="98"/>
      <c r="I1923" s="98"/>
      <c r="J1923" s="98"/>
    </row>
    <row r="1924" spans="8:10">
      <c r="H1924" s="98"/>
      <c r="I1924" s="98"/>
      <c r="J1924" s="98"/>
    </row>
    <row r="1925" spans="8:10">
      <c r="H1925" s="98"/>
      <c r="I1925" s="98"/>
      <c r="J1925" s="98"/>
    </row>
    <row r="1926" spans="8:10">
      <c r="H1926" s="98"/>
      <c r="I1926" s="98"/>
      <c r="J1926" s="98"/>
    </row>
    <row r="1927" spans="8:10">
      <c r="H1927" s="98"/>
      <c r="I1927" s="98"/>
      <c r="J1927" s="98"/>
    </row>
    <row r="1928" spans="8:10">
      <c r="H1928" s="98"/>
      <c r="I1928" s="98"/>
      <c r="J1928" s="98"/>
    </row>
    <row r="1929" spans="8:10">
      <c r="H1929" s="98"/>
      <c r="I1929" s="98"/>
      <c r="J1929" s="98"/>
    </row>
    <row r="1930" spans="8:10">
      <c r="H1930" s="98"/>
      <c r="I1930" s="98"/>
      <c r="J1930" s="98"/>
    </row>
    <row r="1931" spans="8:10">
      <c r="H1931" s="98"/>
      <c r="I1931" s="98"/>
      <c r="J1931" s="98"/>
    </row>
    <row r="1932" spans="8:10">
      <c r="H1932" s="98"/>
      <c r="I1932" s="98"/>
      <c r="J1932" s="98"/>
    </row>
    <row r="1933" spans="8:10">
      <c r="H1933" s="98"/>
      <c r="I1933" s="98"/>
      <c r="J1933" s="98"/>
    </row>
    <row r="1934" spans="8:10">
      <c r="H1934" s="98"/>
      <c r="I1934" s="98"/>
      <c r="J1934" s="98"/>
    </row>
    <row r="1935" spans="8:10">
      <c r="H1935" s="98"/>
      <c r="I1935" s="98"/>
      <c r="J1935" s="98"/>
    </row>
    <row r="1936" spans="8:10">
      <c r="H1936" s="98"/>
      <c r="I1936" s="98"/>
      <c r="J1936" s="98"/>
    </row>
    <row r="1937" spans="8:10">
      <c r="H1937" s="98"/>
      <c r="I1937" s="98"/>
      <c r="J1937" s="98"/>
    </row>
    <row r="1938" spans="8:10">
      <c r="H1938" s="98"/>
      <c r="I1938" s="98"/>
      <c r="J1938" s="98"/>
    </row>
    <row r="1939" spans="8:10">
      <c r="H1939" s="98"/>
      <c r="I1939" s="98"/>
      <c r="J1939" s="98"/>
    </row>
    <row r="1940" spans="8:10">
      <c r="H1940" s="98"/>
      <c r="I1940" s="98"/>
      <c r="J1940" s="98"/>
    </row>
    <row r="1941" spans="8:10">
      <c r="H1941" s="98"/>
      <c r="I1941" s="98"/>
      <c r="J1941" s="98"/>
    </row>
    <row r="1942" spans="8:10">
      <c r="H1942" s="98"/>
      <c r="I1942" s="98"/>
      <c r="J1942" s="98"/>
    </row>
    <row r="1943" spans="8:10">
      <c r="H1943" s="98"/>
      <c r="I1943" s="98"/>
      <c r="J1943" s="98"/>
    </row>
    <row r="1944" spans="8:10">
      <c r="H1944" s="98"/>
      <c r="I1944" s="98"/>
      <c r="J1944" s="98"/>
    </row>
    <row r="1945" spans="8:10">
      <c r="H1945" s="98"/>
      <c r="I1945" s="98"/>
      <c r="J1945" s="98"/>
    </row>
    <row r="1946" spans="8:10">
      <c r="H1946" s="98"/>
      <c r="I1946" s="98"/>
      <c r="J1946" s="98"/>
    </row>
    <row r="1947" spans="8:10">
      <c r="H1947" s="98"/>
      <c r="I1947" s="98"/>
      <c r="J1947" s="98"/>
    </row>
    <row r="1948" spans="8:10">
      <c r="H1948" s="98"/>
      <c r="I1948" s="98"/>
      <c r="J1948" s="98"/>
    </row>
    <row r="1949" spans="8:10">
      <c r="H1949" s="98"/>
      <c r="I1949" s="98"/>
      <c r="J1949" s="98"/>
    </row>
    <row r="1950" spans="8:10">
      <c r="H1950" s="98"/>
      <c r="I1950" s="98"/>
      <c r="J1950" s="98"/>
    </row>
    <row r="1951" spans="8:10">
      <c r="H1951" s="98"/>
      <c r="I1951" s="98"/>
      <c r="J1951" s="98"/>
    </row>
    <row r="1952" spans="8:10">
      <c r="H1952" s="98"/>
      <c r="I1952" s="98"/>
      <c r="J1952" s="98"/>
    </row>
    <row r="1953" spans="8:10">
      <c r="H1953" s="98"/>
      <c r="I1953" s="98"/>
      <c r="J1953" s="98"/>
    </row>
    <row r="1954" spans="8:10">
      <c r="H1954" s="98"/>
      <c r="I1954" s="98"/>
      <c r="J1954" s="98"/>
    </row>
    <row r="1955" spans="8:10">
      <c r="H1955" s="98"/>
      <c r="I1955" s="98"/>
      <c r="J1955" s="98"/>
    </row>
    <row r="1956" spans="8:10">
      <c r="H1956" s="98"/>
      <c r="I1956" s="98"/>
      <c r="J1956" s="98"/>
    </row>
    <row r="1957" spans="8:10">
      <c r="H1957" s="98"/>
      <c r="I1957" s="98"/>
      <c r="J1957" s="98"/>
    </row>
    <row r="1958" spans="8:10">
      <c r="H1958" s="98"/>
      <c r="I1958" s="98"/>
      <c r="J1958" s="98"/>
    </row>
    <row r="1959" spans="8:10">
      <c r="H1959" s="98"/>
      <c r="I1959" s="98"/>
      <c r="J1959" s="98"/>
    </row>
    <row r="1960" spans="8:10">
      <c r="H1960" s="98"/>
      <c r="I1960" s="98"/>
      <c r="J1960" s="98"/>
    </row>
    <row r="1961" spans="8:10">
      <c r="H1961" s="98"/>
      <c r="I1961" s="98"/>
      <c r="J1961" s="98"/>
    </row>
    <row r="1962" spans="8:10">
      <c r="H1962" s="98"/>
      <c r="I1962" s="98"/>
      <c r="J1962" s="98"/>
    </row>
    <row r="1963" spans="8:10">
      <c r="H1963" s="98"/>
      <c r="I1963" s="98"/>
      <c r="J1963" s="98"/>
    </row>
    <row r="1964" spans="8:10">
      <c r="H1964" s="98"/>
      <c r="I1964" s="98"/>
      <c r="J1964" s="98"/>
    </row>
    <row r="1965" spans="8:10">
      <c r="H1965" s="98"/>
      <c r="I1965" s="98"/>
      <c r="J1965" s="98"/>
    </row>
    <row r="1966" spans="8:10">
      <c r="H1966" s="98"/>
      <c r="I1966" s="98"/>
      <c r="J1966" s="98"/>
    </row>
    <row r="1967" spans="8:10">
      <c r="H1967" s="98"/>
      <c r="I1967" s="98"/>
      <c r="J1967" s="98"/>
    </row>
    <row r="1968" spans="8:10">
      <c r="H1968" s="98"/>
      <c r="I1968" s="98"/>
      <c r="J1968" s="98"/>
    </row>
    <row r="1969" spans="8:10">
      <c r="H1969" s="98"/>
      <c r="I1969" s="98"/>
      <c r="J1969" s="98"/>
    </row>
    <row r="1970" spans="8:10">
      <c r="H1970" s="98"/>
      <c r="I1970" s="98"/>
      <c r="J1970" s="98"/>
    </row>
    <row r="1971" spans="8:10">
      <c r="H1971" s="98"/>
      <c r="I1971" s="98"/>
      <c r="J1971" s="98"/>
    </row>
    <row r="1972" spans="8:10">
      <c r="H1972" s="98"/>
      <c r="I1972" s="98"/>
      <c r="J1972" s="98"/>
    </row>
    <row r="1973" spans="8:10">
      <c r="H1973" s="98"/>
      <c r="I1973" s="98"/>
      <c r="J1973" s="98"/>
    </row>
    <row r="1974" spans="8:10">
      <c r="H1974" s="98"/>
      <c r="I1974" s="98"/>
      <c r="J1974" s="98"/>
    </row>
    <row r="1975" spans="8:10">
      <c r="H1975" s="98"/>
      <c r="I1975" s="98"/>
      <c r="J1975" s="98"/>
    </row>
    <row r="1976" spans="8:10">
      <c r="H1976" s="98"/>
      <c r="I1976" s="98"/>
      <c r="J1976" s="98"/>
    </row>
    <row r="1977" spans="8:10">
      <c r="H1977" s="98"/>
      <c r="I1977" s="98"/>
      <c r="J1977" s="98"/>
    </row>
    <row r="1978" spans="8:10">
      <c r="H1978" s="98"/>
      <c r="I1978" s="98"/>
      <c r="J1978" s="98"/>
    </row>
    <row r="1979" spans="8:10">
      <c r="H1979" s="98"/>
      <c r="I1979" s="98"/>
      <c r="J1979" s="98"/>
    </row>
    <row r="1980" spans="8:10">
      <c r="H1980" s="98"/>
      <c r="I1980" s="98"/>
      <c r="J1980" s="98"/>
    </row>
    <row r="1981" spans="8:10">
      <c r="H1981" s="98"/>
      <c r="I1981" s="98"/>
      <c r="J1981" s="98"/>
    </row>
    <row r="1982" spans="8:10">
      <c r="H1982" s="98"/>
      <c r="I1982" s="98"/>
      <c r="J1982" s="98"/>
    </row>
    <row r="1983" spans="8:10">
      <c r="H1983" s="98"/>
      <c r="I1983" s="98"/>
      <c r="J1983" s="98"/>
    </row>
    <row r="1984" spans="8:10">
      <c r="H1984" s="98"/>
      <c r="I1984" s="98"/>
      <c r="J1984" s="98"/>
    </row>
    <row r="1985" spans="8:10">
      <c r="H1985" s="98"/>
      <c r="I1985" s="98"/>
      <c r="J1985" s="98"/>
    </row>
    <row r="1986" spans="8:10">
      <c r="H1986" s="98"/>
      <c r="I1986" s="98"/>
      <c r="J1986" s="98"/>
    </row>
    <row r="1987" spans="8:10">
      <c r="H1987" s="98"/>
      <c r="I1987" s="98"/>
      <c r="J1987" s="98"/>
    </row>
    <row r="1988" spans="8:10">
      <c r="H1988" s="98"/>
      <c r="I1988" s="98"/>
      <c r="J1988" s="98"/>
    </row>
    <row r="1989" spans="8:10">
      <c r="H1989" s="98"/>
      <c r="I1989" s="98"/>
      <c r="J1989" s="98"/>
    </row>
    <row r="1990" spans="8:10">
      <c r="H1990" s="98"/>
      <c r="I1990" s="98"/>
      <c r="J1990" s="98"/>
    </row>
    <row r="1991" spans="8:10">
      <c r="H1991" s="98"/>
      <c r="I1991" s="98"/>
      <c r="J1991" s="98"/>
    </row>
    <row r="1992" spans="8:10">
      <c r="H1992" s="98"/>
      <c r="I1992" s="98"/>
      <c r="J1992" s="98"/>
    </row>
    <row r="1993" spans="8:10">
      <c r="H1993" s="98"/>
      <c r="I1993" s="98"/>
      <c r="J1993" s="98"/>
    </row>
    <row r="1994" spans="8:10">
      <c r="H1994" s="98"/>
      <c r="I1994" s="98"/>
      <c r="J1994" s="98"/>
    </row>
    <row r="1995" spans="8:10">
      <c r="H1995" s="98"/>
      <c r="I1995" s="98"/>
      <c r="J1995" s="98"/>
    </row>
    <row r="1996" spans="8:10">
      <c r="H1996" s="98"/>
      <c r="I1996" s="98"/>
      <c r="J1996" s="98"/>
    </row>
    <row r="1997" spans="8:10">
      <c r="H1997" s="98"/>
      <c r="I1997" s="98"/>
      <c r="J1997" s="98"/>
    </row>
    <row r="1998" spans="8:10">
      <c r="H1998" s="98"/>
      <c r="I1998" s="98"/>
      <c r="J1998" s="98"/>
    </row>
    <row r="1999" spans="8:10">
      <c r="H1999" s="98"/>
      <c r="I1999" s="98"/>
      <c r="J1999" s="98"/>
    </row>
    <row r="2000" spans="8:10">
      <c r="H2000" s="98"/>
      <c r="I2000" s="98"/>
      <c r="J2000" s="98"/>
    </row>
    <row r="2001" spans="8:10">
      <c r="H2001" s="98"/>
      <c r="I2001" s="98"/>
      <c r="J2001" s="98"/>
    </row>
    <row r="2002" spans="8:10">
      <c r="H2002" s="98"/>
      <c r="I2002" s="98"/>
      <c r="J2002" s="98"/>
    </row>
    <row r="2003" spans="8:10">
      <c r="H2003" s="98"/>
      <c r="I2003" s="98"/>
      <c r="J2003" s="98"/>
    </row>
    <row r="2004" spans="8:10">
      <c r="H2004" s="98"/>
      <c r="I2004" s="98"/>
      <c r="J2004" s="98"/>
    </row>
    <row r="2005" spans="8:10">
      <c r="H2005" s="98"/>
      <c r="I2005" s="98"/>
      <c r="J2005" s="98"/>
    </row>
    <row r="2006" spans="8:10">
      <c r="H2006" s="98"/>
      <c r="I2006" s="98"/>
      <c r="J2006" s="98"/>
    </row>
    <row r="2007" spans="8:10">
      <c r="H2007" s="98"/>
      <c r="I2007" s="98"/>
      <c r="J2007" s="98"/>
    </row>
    <row r="2008" spans="8:10">
      <c r="H2008" s="98"/>
      <c r="I2008" s="98"/>
      <c r="J2008" s="98"/>
    </row>
    <row r="2009" spans="8:10">
      <c r="H2009" s="98"/>
      <c r="I2009" s="98"/>
      <c r="J2009" s="98"/>
    </row>
    <row r="2010" spans="8:10">
      <c r="H2010" s="98"/>
      <c r="I2010" s="98"/>
      <c r="J2010" s="98"/>
    </row>
    <row r="2011" spans="8:10">
      <c r="H2011" s="98"/>
      <c r="I2011" s="98"/>
      <c r="J2011" s="98"/>
    </row>
    <row r="2012" spans="8:10">
      <c r="H2012" s="98"/>
      <c r="I2012" s="98"/>
      <c r="J2012" s="98"/>
    </row>
    <row r="2013" spans="8:10">
      <c r="H2013" s="98"/>
      <c r="I2013" s="98"/>
      <c r="J2013" s="98"/>
    </row>
    <row r="2014" spans="8:10">
      <c r="H2014" s="98"/>
      <c r="I2014" s="98"/>
      <c r="J2014" s="98"/>
    </row>
    <row r="2015" spans="8:10">
      <c r="H2015" s="98"/>
      <c r="I2015" s="98"/>
      <c r="J2015" s="98"/>
    </row>
    <row r="2016" spans="8:10">
      <c r="H2016" s="98"/>
      <c r="I2016" s="98"/>
      <c r="J2016" s="98"/>
    </row>
    <row r="2017" spans="8:10">
      <c r="H2017" s="98"/>
      <c r="I2017" s="98"/>
      <c r="J2017" s="98"/>
    </row>
    <row r="2018" spans="8:10">
      <c r="H2018" s="98"/>
      <c r="I2018" s="98"/>
      <c r="J2018" s="98"/>
    </row>
    <row r="2019" spans="8:10">
      <c r="H2019" s="98"/>
      <c r="I2019" s="98"/>
      <c r="J2019" s="98"/>
    </row>
    <row r="2020" spans="8:10">
      <c r="H2020" s="98"/>
      <c r="I2020" s="98"/>
      <c r="J2020" s="98"/>
    </row>
    <row r="2021" spans="8:10">
      <c r="H2021" s="98"/>
      <c r="I2021" s="98"/>
      <c r="J2021" s="98"/>
    </row>
    <row r="2022" spans="8:10">
      <c r="H2022" s="98"/>
      <c r="I2022" s="98"/>
      <c r="J2022" s="98"/>
    </row>
    <row r="2023" spans="8:10">
      <c r="H2023" s="98"/>
      <c r="I2023" s="98"/>
      <c r="J2023" s="98"/>
    </row>
    <row r="2024" spans="8:10">
      <c r="H2024" s="98"/>
      <c r="I2024" s="98"/>
      <c r="J2024" s="98"/>
    </row>
    <row r="2025" spans="8:10">
      <c r="H2025" s="98"/>
      <c r="I2025" s="98"/>
      <c r="J2025" s="98"/>
    </row>
    <row r="2026" spans="8:10">
      <c r="H2026" s="98"/>
      <c r="I2026" s="98"/>
      <c r="J2026" s="98"/>
    </row>
    <row r="2027" spans="8:10">
      <c r="H2027" s="98"/>
      <c r="I2027" s="98"/>
      <c r="J2027" s="98"/>
    </row>
    <row r="2028" spans="8:10">
      <c r="H2028" s="98"/>
      <c r="I2028" s="98"/>
      <c r="J2028" s="98"/>
    </row>
    <row r="2029" spans="8:10">
      <c r="H2029" s="98"/>
      <c r="I2029" s="98"/>
      <c r="J2029" s="98"/>
    </row>
    <row r="2030" spans="8:10">
      <c r="H2030" s="98"/>
      <c r="I2030" s="98"/>
      <c r="J2030" s="98"/>
    </row>
    <row r="2031" spans="8:10">
      <c r="H2031" s="98"/>
      <c r="I2031" s="98"/>
      <c r="J2031" s="98"/>
    </row>
    <row r="2032" spans="8:10">
      <c r="H2032" s="98"/>
      <c r="I2032" s="98"/>
      <c r="J2032" s="98"/>
    </row>
    <row r="2033" spans="8:10">
      <c r="H2033" s="98"/>
      <c r="I2033" s="98"/>
      <c r="J2033" s="98"/>
    </row>
    <row r="2034" spans="8:10">
      <c r="H2034" s="98"/>
      <c r="I2034" s="98"/>
      <c r="J2034" s="98"/>
    </row>
    <row r="2035" spans="8:10">
      <c r="H2035" s="98"/>
      <c r="I2035" s="98"/>
      <c r="J2035" s="98"/>
    </row>
    <row r="2036" spans="8:10">
      <c r="H2036" s="98"/>
      <c r="I2036" s="98"/>
      <c r="J2036" s="98"/>
    </row>
    <row r="2037" spans="8:10">
      <c r="H2037" s="98"/>
      <c r="I2037" s="98"/>
      <c r="J2037" s="98"/>
    </row>
    <row r="2038" spans="8:10">
      <c r="H2038" s="98"/>
      <c r="I2038" s="98"/>
      <c r="J2038" s="98"/>
    </row>
    <row r="2039" spans="8:10">
      <c r="H2039" s="98"/>
      <c r="I2039" s="98"/>
      <c r="J2039" s="98"/>
    </row>
    <row r="2040" spans="8:10">
      <c r="H2040" s="98"/>
      <c r="I2040" s="98"/>
      <c r="J2040" s="98"/>
    </row>
    <row r="2041" spans="8:10">
      <c r="H2041" s="98"/>
      <c r="I2041" s="98"/>
      <c r="J2041" s="98"/>
    </row>
    <row r="2042" spans="8:10">
      <c r="H2042" s="98"/>
      <c r="I2042" s="98"/>
      <c r="J2042" s="98"/>
    </row>
    <row r="2043" spans="8:10">
      <c r="H2043" s="98"/>
      <c r="I2043" s="98"/>
      <c r="J2043" s="98"/>
    </row>
    <row r="2044" spans="8:10">
      <c r="H2044" s="98"/>
      <c r="I2044" s="98"/>
      <c r="J2044" s="98"/>
    </row>
    <row r="2045" spans="8:10">
      <c r="H2045" s="98"/>
      <c r="I2045" s="98"/>
      <c r="J2045" s="98"/>
    </row>
    <row r="2046" spans="8:10">
      <c r="H2046" s="98"/>
      <c r="I2046" s="98"/>
      <c r="J2046" s="98"/>
    </row>
    <row r="2047" spans="8:10">
      <c r="H2047" s="98"/>
      <c r="I2047" s="98"/>
      <c r="J2047" s="98"/>
    </row>
    <row r="2048" spans="8:10">
      <c r="H2048" s="98"/>
      <c r="I2048" s="98"/>
      <c r="J2048" s="98"/>
    </row>
    <row r="2049" spans="8:10">
      <c r="H2049" s="98"/>
      <c r="I2049" s="98"/>
      <c r="J2049" s="98"/>
    </row>
    <row r="2050" spans="8:10">
      <c r="H2050" s="98"/>
      <c r="I2050" s="98"/>
      <c r="J2050" s="98"/>
    </row>
    <row r="2051" spans="8:10">
      <c r="H2051" s="98"/>
      <c r="I2051" s="98"/>
      <c r="J2051" s="98"/>
    </row>
    <row r="2052" spans="8:10">
      <c r="H2052" s="98"/>
      <c r="I2052" s="98"/>
      <c r="J2052" s="98"/>
    </row>
    <row r="2053" spans="8:10">
      <c r="H2053" s="98"/>
      <c r="I2053" s="98"/>
      <c r="J2053" s="98"/>
    </row>
    <row r="2054" spans="8:10">
      <c r="H2054" s="98"/>
      <c r="I2054" s="98"/>
      <c r="J2054" s="98"/>
    </row>
    <row r="2055" spans="8:10">
      <c r="H2055" s="98"/>
      <c r="I2055" s="98"/>
      <c r="J2055" s="98"/>
    </row>
    <row r="2056" spans="8:10">
      <c r="H2056" s="98"/>
      <c r="I2056" s="98"/>
      <c r="J2056" s="98"/>
    </row>
    <row r="2057" spans="8:10">
      <c r="H2057" s="98"/>
      <c r="I2057" s="98"/>
      <c r="J2057" s="98"/>
    </row>
    <row r="2058" spans="8:10">
      <c r="H2058" s="98"/>
      <c r="I2058" s="98"/>
      <c r="J2058" s="98"/>
    </row>
    <row r="2059" spans="8:10">
      <c r="H2059" s="98"/>
      <c r="I2059" s="98"/>
      <c r="J2059" s="98"/>
    </row>
    <row r="2060" spans="8:10">
      <c r="H2060" s="98"/>
      <c r="I2060" s="98"/>
      <c r="J2060" s="98"/>
    </row>
    <row r="2061" spans="8:10">
      <c r="H2061" s="98"/>
      <c r="I2061" s="98"/>
      <c r="J2061" s="98"/>
    </row>
    <row r="2062" spans="8:10">
      <c r="H2062" s="98"/>
      <c r="I2062" s="98"/>
      <c r="J2062" s="98"/>
    </row>
    <row r="2063" spans="8:10">
      <c r="H2063" s="98"/>
      <c r="I2063" s="98"/>
      <c r="J2063" s="98"/>
    </row>
    <row r="2064" spans="8:10">
      <c r="H2064" s="98"/>
      <c r="I2064" s="98"/>
      <c r="J2064" s="98"/>
    </row>
    <row r="2065" spans="8:10">
      <c r="H2065" s="98"/>
      <c r="I2065" s="98"/>
      <c r="J2065" s="98"/>
    </row>
    <row r="2066" spans="8:10">
      <c r="H2066" s="98"/>
      <c r="I2066" s="98"/>
      <c r="J2066" s="98"/>
    </row>
    <row r="2067" spans="8:10">
      <c r="H2067" s="98"/>
      <c r="I2067" s="98"/>
      <c r="J2067" s="98"/>
    </row>
    <row r="2068" spans="8:10">
      <c r="H2068" s="98"/>
      <c r="I2068" s="98"/>
      <c r="J2068" s="98"/>
    </row>
    <row r="2069" spans="8:10">
      <c r="H2069" s="98"/>
      <c r="I2069" s="98"/>
      <c r="J2069" s="98"/>
    </row>
    <row r="2070" spans="8:10">
      <c r="H2070" s="98"/>
      <c r="I2070" s="98"/>
      <c r="J2070" s="98"/>
    </row>
    <row r="2071" spans="8:10">
      <c r="H2071" s="98"/>
      <c r="I2071" s="98"/>
      <c r="J2071" s="98"/>
    </row>
    <row r="2072" spans="8:10">
      <c r="H2072" s="98"/>
      <c r="I2072" s="98"/>
      <c r="J2072" s="98"/>
    </row>
    <row r="2073" spans="8:10">
      <c r="H2073" s="98"/>
      <c r="I2073" s="98"/>
      <c r="J2073" s="98"/>
    </row>
    <row r="2074" spans="8:10">
      <c r="H2074" s="98"/>
      <c r="I2074" s="98"/>
      <c r="J2074" s="98"/>
    </row>
    <row r="2075" spans="8:10">
      <c r="H2075" s="98"/>
      <c r="I2075" s="98"/>
      <c r="J2075" s="98"/>
    </row>
    <row r="2076" spans="8:10">
      <c r="H2076" s="98"/>
      <c r="I2076" s="98"/>
      <c r="J2076" s="98"/>
    </row>
    <row r="2077" spans="8:10">
      <c r="H2077" s="98"/>
      <c r="I2077" s="98"/>
      <c r="J2077" s="98"/>
    </row>
    <row r="2078" spans="8:10">
      <c r="H2078" s="98"/>
      <c r="I2078" s="98"/>
      <c r="J2078" s="98"/>
    </row>
    <row r="2079" spans="8:10">
      <c r="H2079" s="98"/>
      <c r="I2079" s="98"/>
      <c r="J2079" s="98"/>
    </row>
    <row r="2080" spans="8:10">
      <c r="H2080" s="98"/>
      <c r="I2080" s="98"/>
      <c r="J2080" s="98"/>
    </row>
    <row r="2081" spans="8:10">
      <c r="H2081" s="98"/>
      <c r="I2081" s="98"/>
      <c r="J2081" s="98"/>
    </row>
    <row r="2082" spans="8:10">
      <c r="H2082" s="98"/>
      <c r="I2082" s="98"/>
      <c r="J2082" s="98"/>
    </row>
    <row r="2083" spans="8:10">
      <c r="H2083" s="98"/>
      <c r="I2083" s="98"/>
      <c r="J2083" s="98"/>
    </row>
    <row r="2084" spans="8:10">
      <c r="H2084" s="98"/>
      <c r="I2084" s="98"/>
      <c r="J2084" s="98"/>
    </row>
    <row r="2085" spans="8:10">
      <c r="H2085" s="98"/>
      <c r="I2085" s="98"/>
      <c r="J2085" s="98"/>
    </row>
    <row r="2086" spans="8:10">
      <c r="H2086" s="98"/>
      <c r="I2086" s="98"/>
      <c r="J2086" s="98"/>
    </row>
    <row r="2087" spans="8:10">
      <c r="H2087" s="98"/>
      <c r="I2087" s="98"/>
      <c r="J2087" s="98"/>
    </row>
    <row r="2088" spans="8:10">
      <c r="H2088" s="98"/>
      <c r="I2088" s="98"/>
      <c r="J2088" s="98"/>
    </row>
    <row r="2089" spans="8:10">
      <c r="H2089" s="98"/>
      <c r="I2089" s="98"/>
      <c r="J2089" s="98"/>
    </row>
    <row r="2090" spans="8:10">
      <c r="H2090" s="98"/>
      <c r="I2090" s="98"/>
      <c r="J2090" s="98"/>
    </row>
    <row r="2091" spans="8:10">
      <c r="H2091" s="98"/>
      <c r="I2091" s="98"/>
      <c r="J2091" s="98"/>
    </row>
    <row r="2092" spans="8:10">
      <c r="H2092" s="98"/>
      <c r="I2092" s="98"/>
      <c r="J2092" s="98"/>
    </row>
    <row r="2093" spans="8:10">
      <c r="H2093" s="98"/>
      <c r="I2093" s="98"/>
      <c r="J2093" s="98"/>
    </row>
    <row r="2094" spans="8:10">
      <c r="H2094" s="98"/>
      <c r="I2094" s="98"/>
      <c r="J2094" s="98"/>
    </row>
    <row r="2095" spans="8:10">
      <c r="H2095" s="98"/>
      <c r="I2095" s="98"/>
      <c r="J2095" s="98"/>
    </row>
    <row r="2096" spans="8:10">
      <c r="H2096" s="98"/>
      <c r="I2096" s="98"/>
      <c r="J2096" s="98"/>
    </row>
    <row r="2097" spans="8:10">
      <c r="H2097" s="98"/>
      <c r="I2097" s="98"/>
      <c r="J2097" s="98"/>
    </row>
    <row r="2098" spans="8:10">
      <c r="H2098" s="98"/>
      <c r="I2098" s="98"/>
      <c r="J2098" s="98"/>
    </row>
    <row r="2099" spans="8:10">
      <c r="H2099" s="98"/>
      <c r="I2099" s="98"/>
      <c r="J2099" s="98"/>
    </row>
    <row r="2100" spans="8:10">
      <c r="H2100" s="98"/>
      <c r="I2100" s="98"/>
      <c r="J2100" s="98"/>
    </row>
    <row r="2101" spans="8:10">
      <c r="H2101" s="98"/>
      <c r="I2101" s="98"/>
      <c r="J2101" s="98"/>
    </row>
    <row r="2102" spans="8:10">
      <c r="H2102" s="98"/>
      <c r="I2102" s="98"/>
      <c r="J2102" s="98"/>
    </row>
    <row r="2103" spans="8:10">
      <c r="H2103" s="98"/>
      <c r="I2103" s="98"/>
      <c r="J2103" s="98"/>
    </row>
    <row r="2104" spans="8:10">
      <c r="H2104" s="98"/>
      <c r="I2104" s="98"/>
      <c r="J2104" s="98"/>
    </row>
    <row r="2105" spans="8:10">
      <c r="H2105" s="98"/>
      <c r="I2105" s="98"/>
      <c r="J2105" s="98"/>
    </row>
    <row r="2106" spans="8:10">
      <c r="H2106" s="98"/>
      <c r="I2106" s="98"/>
      <c r="J2106" s="98"/>
    </row>
    <row r="2107" spans="8:10">
      <c r="H2107" s="98"/>
      <c r="I2107" s="98"/>
      <c r="J2107" s="98"/>
    </row>
    <row r="2108" spans="8:10">
      <c r="H2108" s="98"/>
      <c r="I2108" s="98"/>
      <c r="J2108" s="98"/>
    </row>
    <row r="2109" spans="8:10">
      <c r="H2109" s="98"/>
      <c r="I2109" s="98"/>
      <c r="J2109" s="98"/>
    </row>
    <row r="2110" spans="8:10">
      <c r="H2110" s="98"/>
      <c r="I2110" s="98"/>
      <c r="J2110" s="98"/>
    </row>
    <row r="2111" spans="8:10">
      <c r="H2111" s="98"/>
      <c r="I2111" s="98"/>
      <c r="J2111" s="98"/>
    </row>
    <row r="2112" spans="8:10">
      <c r="H2112" s="98"/>
      <c r="I2112" s="98"/>
      <c r="J2112" s="98"/>
    </row>
    <row r="2113" spans="8:10">
      <c r="H2113" s="98"/>
      <c r="I2113" s="98"/>
      <c r="J2113" s="98"/>
    </row>
    <row r="2114" spans="8:10">
      <c r="H2114" s="98"/>
      <c r="I2114" s="98"/>
      <c r="J2114" s="98"/>
    </row>
    <row r="2115" spans="8:10">
      <c r="H2115" s="98"/>
      <c r="I2115" s="98"/>
      <c r="J2115" s="98"/>
    </row>
    <row r="2116" spans="8:10">
      <c r="H2116" s="98"/>
      <c r="I2116" s="98"/>
      <c r="J2116" s="98"/>
    </row>
    <row r="2117" spans="8:10">
      <c r="H2117" s="98"/>
      <c r="I2117" s="98"/>
      <c r="J2117" s="98"/>
    </row>
    <row r="2118" spans="8:10">
      <c r="H2118" s="98"/>
      <c r="I2118" s="98"/>
      <c r="J2118" s="98"/>
    </row>
    <row r="2119" spans="8:10">
      <c r="H2119" s="98"/>
      <c r="I2119" s="98"/>
      <c r="J2119" s="98"/>
    </row>
    <row r="2120" spans="8:10">
      <c r="H2120" s="98"/>
      <c r="I2120" s="98"/>
      <c r="J2120" s="98"/>
    </row>
    <row r="2121" spans="8:10">
      <c r="H2121" s="98"/>
      <c r="I2121" s="98"/>
      <c r="J2121" s="98"/>
    </row>
    <row r="2122" spans="8:10">
      <c r="H2122" s="98"/>
      <c r="I2122" s="98"/>
      <c r="J2122" s="98"/>
    </row>
    <row r="2123" spans="8:10">
      <c r="H2123" s="98"/>
      <c r="I2123" s="98"/>
      <c r="J2123" s="98"/>
    </row>
    <row r="2124" spans="8:10">
      <c r="H2124" s="98"/>
      <c r="I2124" s="98"/>
      <c r="J2124" s="98"/>
    </row>
    <row r="2125" spans="8:10">
      <c r="H2125" s="98"/>
      <c r="I2125" s="98"/>
      <c r="J2125" s="98"/>
    </row>
    <row r="2126" spans="8:10">
      <c r="H2126" s="98"/>
      <c r="I2126" s="98"/>
      <c r="J2126" s="98"/>
    </row>
    <row r="2127" spans="8:10">
      <c r="H2127" s="98"/>
      <c r="I2127" s="98"/>
      <c r="J2127" s="98"/>
    </row>
    <row r="2128" spans="8:10">
      <c r="H2128" s="98"/>
      <c r="I2128" s="98"/>
      <c r="J2128" s="98"/>
    </row>
    <row r="2129" spans="8:10">
      <c r="H2129" s="98"/>
      <c r="I2129" s="98"/>
      <c r="J2129" s="98"/>
    </row>
    <row r="2130" spans="8:10">
      <c r="H2130" s="98"/>
      <c r="I2130" s="98"/>
      <c r="J2130" s="98"/>
    </row>
    <row r="2131" spans="8:10">
      <c r="H2131" s="98"/>
      <c r="I2131" s="98"/>
      <c r="J2131" s="98"/>
    </row>
    <row r="2132" spans="8:10">
      <c r="H2132" s="98"/>
      <c r="I2132" s="98"/>
      <c r="J2132" s="98"/>
    </row>
    <row r="2133" spans="8:10">
      <c r="H2133" s="98"/>
      <c r="I2133" s="98"/>
      <c r="J2133" s="98"/>
    </row>
    <row r="2134" spans="8:10">
      <c r="H2134" s="98"/>
      <c r="I2134" s="98"/>
      <c r="J2134" s="98"/>
    </row>
    <row r="2135" spans="8:10">
      <c r="H2135" s="98"/>
      <c r="I2135" s="98"/>
      <c r="J2135" s="98"/>
    </row>
    <row r="2136" spans="8:10">
      <c r="H2136" s="98"/>
      <c r="I2136" s="98"/>
      <c r="J2136" s="98"/>
    </row>
    <row r="2137" spans="8:10">
      <c r="H2137" s="98"/>
      <c r="I2137" s="98"/>
      <c r="J2137" s="98"/>
    </row>
    <row r="2138" spans="8:10">
      <c r="H2138" s="98"/>
      <c r="I2138" s="98"/>
      <c r="J2138" s="98"/>
    </row>
    <row r="2139" spans="8:10">
      <c r="H2139" s="98"/>
      <c r="I2139" s="98"/>
      <c r="J2139" s="98"/>
    </row>
    <row r="2140" spans="8:10">
      <c r="H2140" s="98"/>
      <c r="I2140" s="98"/>
      <c r="J2140" s="98"/>
    </row>
    <row r="2141" spans="8:10">
      <c r="H2141" s="98"/>
      <c r="I2141" s="98"/>
      <c r="J2141" s="98"/>
    </row>
    <row r="2142" spans="8:10">
      <c r="H2142" s="98"/>
      <c r="I2142" s="98"/>
      <c r="J2142" s="98"/>
    </row>
    <row r="2143" spans="8:10">
      <c r="H2143" s="98"/>
      <c r="I2143" s="98"/>
      <c r="J2143" s="98"/>
    </row>
    <row r="2144" spans="8:10">
      <c r="H2144" s="98"/>
      <c r="I2144" s="98"/>
      <c r="J2144" s="98"/>
    </row>
    <row r="2145" spans="8:10">
      <c r="H2145" s="98"/>
      <c r="I2145" s="98"/>
      <c r="J2145" s="98"/>
    </row>
    <row r="2146" spans="8:10">
      <c r="H2146" s="98"/>
      <c r="I2146" s="98"/>
      <c r="J2146" s="98"/>
    </row>
    <row r="2147" spans="8:10">
      <c r="H2147" s="98"/>
      <c r="I2147" s="98"/>
      <c r="J2147" s="98"/>
    </row>
    <row r="2148" spans="8:10">
      <c r="H2148" s="98"/>
      <c r="I2148" s="98"/>
      <c r="J2148" s="98"/>
    </row>
    <row r="2149" spans="8:10">
      <c r="H2149" s="98"/>
      <c r="I2149" s="98"/>
      <c r="J2149" s="98"/>
    </row>
    <row r="2150" spans="8:10">
      <c r="H2150" s="98"/>
      <c r="I2150" s="98"/>
      <c r="J2150" s="98"/>
    </row>
    <row r="2151" spans="8:10">
      <c r="H2151" s="98"/>
      <c r="I2151" s="98"/>
      <c r="J2151" s="98"/>
    </row>
    <row r="2152" spans="8:10">
      <c r="H2152" s="98"/>
      <c r="I2152" s="98"/>
      <c r="J2152" s="98"/>
    </row>
    <row r="2153" spans="8:10">
      <c r="H2153" s="98"/>
      <c r="I2153" s="98"/>
      <c r="J2153" s="98"/>
    </row>
    <row r="2154" spans="8:10">
      <c r="H2154" s="98"/>
      <c r="I2154" s="98"/>
      <c r="J2154" s="98"/>
    </row>
    <row r="2155" spans="8:10">
      <c r="H2155" s="98"/>
      <c r="I2155" s="98"/>
      <c r="J2155" s="98"/>
    </row>
    <row r="2156" spans="8:10">
      <c r="H2156" s="98"/>
      <c r="I2156" s="98"/>
      <c r="J2156" s="98"/>
    </row>
    <row r="2157" spans="8:10">
      <c r="H2157" s="98"/>
      <c r="I2157" s="98"/>
      <c r="J2157" s="98"/>
    </row>
    <row r="2158" spans="8:10">
      <c r="H2158" s="98"/>
      <c r="I2158" s="98"/>
      <c r="J2158" s="98"/>
    </row>
    <row r="2159" spans="8:10">
      <c r="H2159" s="98"/>
      <c r="I2159" s="98"/>
      <c r="J2159" s="98"/>
    </row>
    <row r="2160" spans="8:10">
      <c r="H2160" s="98"/>
      <c r="I2160" s="98"/>
      <c r="J2160" s="98"/>
    </row>
    <row r="2161" spans="8:10">
      <c r="H2161" s="98"/>
      <c r="I2161" s="98"/>
      <c r="J2161" s="98"/>
    </row>
    <row r="2162" spans="8:10">
      <c r="H2162" s="98"/>
      <c r="I2162" s="98"/>
      <c r="J2162" s="98"/>
    </row>
    <row r="2163" spans="8:10">
      <c r="H2163" s="98"/>
      <c r="I2163" s="98"/>
      <c r="J2163" s="98"/>
    </row>
    <row r="2164" spans="8:10">
      <c r="H2164" s="98"/>
      <c r="I2164" s="98"/>
      <c r="J2164" s="98"/>
    </row>
    <row r="2165" spans="8:10">
      <c r="H2165" s="98"/>
      <c r="I2165" s="98"/>
      <c r="J2165" s="98"/>
    </row>
    <row r="2166" spans="8:10">
      <c r="H2166" s="98"/>
      <c r="I2166" s="98"/>
      <c r="J2166" s="98"/>
    </row>
    <row r="2167" spans="8:10">
      <c r="H2167" s="98"/>
      <c r="I2167" s="98"/>
      <c r="J2167" s="98"/>
    </row>
    <row r="2168" spans="8:10">
      <c r="H2168" s="98"/>
      <c r="I2168" s="98"/>
      <c r="J2168" s="98"/>
    </row>
    <row r="2169" spans="8:10">
      <c r="H2169" s="98"/>
      <c r="I2169" s="98"/>
      <c r="J2169" s="98"/>
    </row>
    <row r="2170" spans="8:10">
      <c r="H2170" s="98"/>
      <c r="I2170" s="98"/>
      <c r="J2170" s="98"/>
    </row>
    <row r="2171" spans="8:10">
      <c r="H2171" s="98"/>
      <c r="I2171" s="98"/>
      <c r="J2171" s="98"/>
    </row>
    <row r="2172" spans="8:10">
      <c r="H2172" s="98"/>
      <c r="I2172" s="98"/>
      <c r="J2172" s="98"/>
    </row>
    <row r="2173" spans="8:10">
      <c r="H2173" s="98"/>
      <c r="I2173" s="98"/>
      <c r="J2173" s="98"/>
    </row>
    <row r="2174" spans="8:10">
      <c r="H2174" s="98"/>
      <c r="I2174" s="98"/>
      <c r="J2174" s="98"/>
    </row>
    <row r="2175" spans="8:10">
      <c r="H2175" s="98"/>
      <c r="I2175" s="98"/>
      <c r="J2175" s="98"/>
    </row>
    <row r="2176" spans="8:10">
      <c r="H2176" s="98"/>
      <c r="I2176" s="98"/>
      <c r="J2176" s="98"/>
    </row>
    <row r="2177" spans="8:10">
      <c r="H2177" s="98"/>
      <c r="I2177" s="98"/>
      <c r="J2177" s="98"/>
    </row>
    <row r="2178" spans="8:10">
      <c r="H2178" s="98"/>
      <c r="I2178" s="98"/>
      <c r="J2178" s="98"/>
    </row>
    <row r="2179" spans="8:10">
      <c r="H2179" s="98"/>
      <c r="I2179" s="98"/>
      <c r="J2179" s="98"/>
    </row>
    <row r="2180" spans="8:10">
      <c r="H2180" s="98"/>
      <c r="I2180" s="98"/>
      <c r="J2180" s="98"/>
    </row>
    <row r="2181" spans="8:10">
      <c r="H2181" s="98"/>
      <c r="I2181" s="98"/>
      <c r="J2181" s="98"/>
    </row>
    <row r="2182" spans="8:10">
      <c r="H2182" s="98"/>
      <c r="I2182" s="98"/>
      <c r="J2182" s="98"/>
    </row>
    <row r="2183" spans="8:10">
      <c r="H2183" s="98"/>
      <c r="I2183" s="98"/>
      <c r="J2183" s="98"/>
    </row>
    <row r="2184" spans="8:10">
      <c r="H2184" s="98"/>
      <c r="I2184" s="98"/>
      <c r="J2184" s="98"/>
    </row>
    <row r="2185" spans="8:10">
      <c r="H2185" s="98"/>
      <c r="I2185" s="98"/>
      <c r="J2185" s="98"/>
    </row>
    <row r="2186" spans="8:10">
      <c r="H2186" s="98"/>
      <c r="I2186" s="98"/>
      <c r="J2186" s="98"/>
    </row>
    <row r="2187" spans="8:10">
      <c r="H2187" s="98"/>
      <c r="I2187" s="98"/>
      <c r="J2187" s="98"/>
    </row>
    <row r="2188" spans="8:10">
      <c r="H2188" s="98"/>
      <c r="I2188" s="98"/>
      <c r="J2188" s="98"/>
    </row>
    <row r="2189" spans="8:10">
      <c r="H2189" s="98"/>
      <c r="I2189" s="98"/>
      <c r="J2189" s="98"/>
    </row>
    <row r="2190" spans="8:10">
      <c r="H2190" s="98"/>
      <c r="I2190" s="98"/>
      <c r="J2190" s="98"/>
    </row>
    <row r="2191" spans="8:10">
      <c r="H2191" s="98"/>
      <c r="I2191" s="98"/>
      <c r="J2191" s="98"/>
    </row>
    <row r="2192" spans="8:10">
      <c r="H2192" s="98"/>
      <c r="I2192" s="98"/>
      <c r="J2192" s="98"/>
    </row>
    <row r="2193" spans="8:10">
      <c r="H2193" s="98"/>
      <c r="I2193" s="98"/>
      <c r="J2193" s="98"/>
    </row>
    <row r="2194" spans="8:10">
      <c r="H2194" s="98"/>
      <c r="I2194" s="98"/>
      <c r="J2194" s="98"/>
    </row>
    <row r="2195" spans="8:10">
      <c r="H2195" s="98"/>
      <c r="I2195" s="98"/>
      <c r="J2195" s="98"/>
    </row>
    <row r="2196" spans="8:10">
      <c r="H2196" s="98"/>
      <c r="I2196" s="98"/>
      <c r="J2196" s="98"/>
    </row>
    <row r="2197" spans="8:10">
      <c r="H2197" s="98"/>
      <c r="I2197" s="98"/>
      <c r="J2197" s="98"/>
    </row>
    <row r="2198" spans="8:10">
      <c r="H2198" s="98"/>
      <c r="I2198" s="98"/>
      <c r="J2198" s="98"/>
    </row>
    <row r="2199" spans="8:10">
      <c r="H2199" s="98"/>
      <c r="I2199" s="98"/>
      <c r="J2199" s="98"/>
    </row>
    <row r="2200" spans="8:10">
      <c r="H2200" s="98"/>
      <c r="I2200" s="98"/>
      <c r="J2200" s="98"/>
    </row>
    <row r="2201" spans="8:10">
      <c r="H2201" s="98"/>
      <c r="I2201" s="98"/>
      <c r="J2201" s="98"/>
    </row>
    <row r="2202" spans="8:10">
      <c r="H2202" s="98"/>
      <c r="I2202" s="98"/>
      <c r="J2202" s="98"/>
    </row>
    <row r="2203" spans="8:10">
      <c r="H2203" s="98"/>
      <c r="I2203" s="98"/>
      <c r="J2203" s="98"/>
    </row>
    <row r="2204" spans="8:10">
      <c r="H2204" s="98"/>
      <c r="I2204" s="98"/>
      <c r="J2204" s="98"/>
    </row>
    <row r="2205" spans="8:10">
      <c r="H2205" s="98"/>
      <c r="I2205" s="98"/>
      <c r="J2205" s="98"/>
    </row>
    <row r="2206" spans="8:10">
      <c r="H2206" s="98"/>
      <c r="I2206" s="98"/>
      <c r="J2206" s="98"/>
    </row>
    <row r="2207" spans="8:10">
      <c r="H2207" s="98"/>
      <c r="I2207" s="98"/>
      <c r="J2207" s="98"/>
    </row>
    <row r="2208" spans="8:10">
      <c r="H2208" s="98"/>
      <c r="I2208" s="98"/>
      <c r="J2208" s="98"/>
    </row>
    <row r="2209" spans="8:10">
      <c r="H2209" s="98"/>
      <c r="I2209" s="98"/>
      <c r="J2209" s="98"/>
    </row>
    <row r="2210" spans="8:10">
      <c r="H2210" s="98"/>
      <c r="I2210" s="98"/>
      <c r="J2210" s="98"/>
    </row>
    <row r="2211" spans="8:10">
      <c r="H2211" s="98"/>
      <c r="I2211" s="98"/>
      <c r="J2211" s="98"/>
    </row>
    <row r="2212" spans="8:10">
      <c r="H2212" s="98"/>
      <c r="I2212" s="98"/>
      <c r="J2212" s="98"/>
    </row>
  </sheetData>
  <sheetProtection formatColumns="0" formatRows="0" insertRows="0" deleteRows="0" selectLockedCells="1"/>
  <protectedRanges>
    <protectedRange sqref="E9 H9 J9 J14:J28 C14:H28" name="Editable"/>
  </protectedRanges>
  <dataConsolidate/>
  <mergeCells count="38">
    <mergeCell ref="C12:J12"/>
    <mergeCell ref="C13:E13"/>
    <mergeCell ref="F13:G13"/>
    <mergeCell ref="F14:G14"/>
    <mergeCell ref="F15:G15"/>
    <mergeCell ref="C15:E15"/>
    <mergeCell ref="C14:E14"/>
    <mergeCell ref="C6:J6"/>
    <mergeCell ref="C7:J7"/>
    <mergeCell ref="C8:J8"/>
    <mergeCell ref="C9:D9"/>
    <mergeCell ref="F9:G9"/>
    <mergeCell ref="C28:E28"/>
    <mergeCell ref="F28:G28"/>
    <mergeCell ref="C27:E27"/>
    <mergeCell ref="F27:G27"/>
    <mergeCell ref="C19:E19"/>
    <mergeCell ref="F19:G19"/>
    <mergeCell ref="C20:E20"/>
    <mergeCell ref="F20:G20"/>
    <mergeCell ref="C22:E22"/>
    <mergeCell ref="C25:E25"/>
    <mergeCell ref="F25:G25"/>
    <mergeCell ref="C26:E26"/>
    <mergeCell ref="F26:G26"/>
    <mergeCell ref="C21:E21"/>
    <mergeCell ref="F21:G21"/>
    <mergeCell ref="C24:E24"/>
    <mergeCell ref="F24:G24"/>
    <mergeCell ref="F22:G22"/>
    <mergeCell ref="C23:E23"/>
    <mergeCell ref="F23:G23"/>
    <mergeCell ref="F16:G16"/>
    <mergeCell ref="C18:E18"/>
    <mergeCell ref="C17:E17"/>
    <mergeCell ref="C16:E16"/>
    <mergeCell ref="F17:G17"/>
    <mergeCell ref="F18:G18"/>
  </mergeCells>
  <pageMargins left="0.19685039370078741" right="0.19685039370078741" top="0.43635416666666665" bottom="0.59055118110236227" header="0.27559055118110237" footer="0.51181102362204722"/>
  <pageSetup paperSize="9" scale="16" fitToHeight="9" orientation="landscape" verticalDpi="1200" r:id="rId1"/>
  <headerFooter alignWithMargins="0">
    <oddHeader>&amp;R&amp;P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R92"/>
  <sheetViews>
    <sheetView zoomScale="85" zoomScaleNormal="85" workbookViewId="0">
      <selection activeCell="F17" sqref="F17:G17"/>
    </sheetView>
  </sheetViews>
  <sheetFormatPr defaultColWidth="9.140625" defaultRowHeight="11.25"/>
  <cols>
    <col min="1" max="1" width="8" style="40" bestFit="1" customWidth="1"/>
    <col min="2" max="2" width="28.140625" style="40" bestFit="1" customWidth="1"/>
    <col min="3" max="3" width="18.7109375" style="40" bestFit="1" customWidth="1"/>
    <col min="4" max="4" width="41.140625" style="40" customWidth="1"/>
    <col min="5" max="5" width="51.85546875" style="40" bestFit="1" customWidth="1"/>
    <col min="6" max="6" width="69" style="40" bestFit="1" customWidth="1"/>
    <col min="7" max="7" width="15.5703125" style="40" bestFit="1" customWidth="1"/>
    <col min="8" max="8" width="18" style="40" bestFit="1" customWidth="1"/>
    <col min="9" max="9" width="15.5703125" style="40" bestFit="1" customWidth="1"/>
    <col min="10" max="10" width="35.5703125" style="40" bestFit="1" customWidth="1"/>
    <col min="11" max="11" width="1.42578125" style="40" bestFit="1" customWidth="1"/>
    <col min="12" max="12" width="36.7109375" style="40" bestFit="1" customWidth="1"/>
    <col min="13" max="13" width="19.85546875" style="40" bestFit="1" customWidth="1"/>
    <col min="14" max="14" width="16.5703125" style="40" bestFit="1" customWidth="1"/>
    <col min="15" max="15" width="9.7109375" style="40" hidden="1" customWidth="1"/>
    <col min="16" max="16" width="20.42578125" style="40" hidden="1" customWidth="1"/>
    <col min="17" max="17" width="13.140625" style="40" hidden="1" customWidth="1"/>
    <col min="18" max="18" width="11.28515625" style="40" hidden="1" customWidth="1"/>
    <col min="19" max="16384" width="9.140625" style="40"/>
  </cols>
  <sheetData>
    <row r="1" spans="1:18" s="56" customFormat="1" ht="25.5">
      <c r="A1" s="177" t="s">
        <v>68</v>
      </c>
      <c r="B1" s="177" t="s">
        <v>69</v>
      </c>
      <c r="C1" s="177" t="s">
        <v>70</v>
      </c>
      <c r="D1" s="260" t="s">
        <v>71</v>
      </c>
      <c r="E1" s="261"/>
      <c r="F1" s="262"/>
      <c r="G1" s="177" t="s">
        <v>72</v>
      </c>
      <c r="H1" s="177" t="s">
        <v>73</v>
      </c>
      <c r="I1" s="177" t="s">
        <v>74</v>
      </c>
      <c r="J1" s="177" t="s">
        <v>75</v>
      </c>
      <c r="L1" s="177" t="s">
        <v>75</v>
      </c>
      <c r="M1" s="177" t="s">
        <v>76</v>
      </c>
      <c r="N1" s="177" t="s">
        <v>77</v>
      </c>
      <c r="O1" s="56" t="s">
        <v>78</v>
      </c>
      <c r="P1" s="56" t="s">
        <v>79</v>
      </c>
      <c r="Q1" s="56" t="s">
        <v>80</v>
      </c>
      <c r="R1" s="56" t="s">
        <v>81</v>
      </c>
    </row>
    <row r="2" spans="1:18" ht="12.75">
      <c r="A2" s="195" t="s">
        <v>57</v>
      </c>
      <c r="B2" s="195" t="s">
        <v>57</v>
      </c>
      <c r="C2" s="195" t="s">
        <v>57</v>
      </c>
      <c r="D2" s="177" t="s">
        <v>51</v>
      </c>
      <c r="E2" s="177" t="s">
        <v>82</v>
      </c>
      <c r="F2" s="177" t="s">
        <v>83</v>
      </c>
      <c r="G2" s="195" t="s">
        <v>57</v>
      </c>
      <c r="H2" s="195" t="s">
        <v>57</v>
      </c>
      <c r="I2" s="195" t="s">
        <v>57</v>
      </c>
      <c r="J2" s="195" t="s">
        <v>57</v>
      </c>
      <c r="K2" s="196"/>
      <c r="L2" s="195" t="s">
        <v>57</v>
      </c>
      <c r="M2" s="195" t="s">
        <v>57</v>
      </c>
      <c r="N2" s="195" t="s">
        <v>57</v>
      </c>
      <c r="O2" s="40" t="s">
        <v>57</v>
      </c>
      <c r="P2" s="40" t="s">
        <v>84</v>
      </c>
      <c r="Q2" s="40" t="s">
        <v>85</v>
      </c>
      <c r="R2" s="40" t="s">
        <v>57</v>
      </c>
    </row>
    <row r="3" spans="1:18" ht="12.75">
      <c r="A3" s="88" t="s">
        <v>86</v>
      </c>
      <c r="B3" s="88" t="s">
        <v>87</v>
      </c>
      <c r="C3" s="88" t="s">
        <v>50</v>
      </c>
      <c r="D3" s="195" t="s">
        <v>57</v>
      </c>
      <c r="E3" s="195" t="s">
        <v>57</v>
      </c>
      <c r="F3" s="195" t="s">
        <v>57</v>
      </c>
      <c r="G3" s="88" t="s">
        <v>51</v>
      </c>
      <c r="H3" s="88" t="s">
        <v>55</v>
      </c>
      <c r="I3" s="88" t="s">
        <v>55</v>
      </c>
      <c r="J3" s="88" t="s">
        <v>78</v>
      </c>
      <c r="L3" s="88" t="s">
        <v>78</v>
      </c>
      <c r="M3" s="88" t="s">
        <v>78</v>
      </c>
      <c r="N3" s="88" t="s">
        <v>56</v>
      </c>
      <c r="O3" s="40" t="s">
        <v>56</v>
      </c>
      <c r="R3" s="40" t="s">
        <v>56</v>
      </c>
    </row>
    <row r="4" spans="1:18" ht="12.75">
      <c r="A4" s="88" t="s">
        <v>88</v>
      </c>
      <c r="B4" s="88" t="s">
        <v>44</v>
      </c>
      <c r="C4" s="88" t="s">
        <v>89</v>
      </c>
      <c r="D4" s="88" t="s">
        <v>90</v>
      </c>
      <c r="E4" s="88" t="s">
        <v>91</v>
      </c>
      <c r="F4" s="88" t="s">
        <v>92</v>
      </c>
      <c r="G4" s="88" t="s">
        <v>82</v>
      </c>
      <c r="I4" s="88" t="s">
        <v>93</v>
      </c>
      <c r="J4" s="88" t="s">
        <v>94</v>
      </c>
      <c r="L4" s="88" t="s">
        <v>94</v>
      </c>
      <c r="M4" s="88" t="s">
        <v>79</v>
      </c>
      <c r="N4" s="88" t="s">
        <v>95</v>
      </c>
    </row>
    <row r="5" spans="1:18" ht="12.75">
      <c r="A5" s="88" t="s">
        <v>96</v>
      </c>
      <c r="B5" s="88" t="s">
        <v>97</v>
      </c>
      <c r="C5" s="41"/>
      <c r="D5" s="88" t="s">
        <v>98</v>
      </c>
      <c r="E5" s="88" t="s">
        <v>99</v>
      </c>
      <c r="F5" s="88" t="s">
        <v>100</v>
      </c>
      <c r="G5" s="88" t="s">
        <v>83</v>
      </c>
      <c r="J5" s="88" t="s">
        <v>101</v>
      </c>
      <c r="L5" s="88" t="s">
        <v>101</v>
      </c>
      <c r="M5" s="88" t="s">
        <v>80</v>
      </c>
    </row>
    <row r="6" spans="1:18" ht="12.75">
      <c r="A6" s="88" t="s">
        <v>41</v>
      </c>
      <c r="B6" s="88" t="s">
        <v>102</v>
      </c>
      <c r="C6" s="41"/>
      <c r="D6" s="88" t="s">
        <v>103</v>
      </c>
      <c r="E6" s="88" t="s">
        <v>104</v>
      </c>
      <c r="F6" s="88" t="s">
        <v>105</v>
      </c>
      <c r="G6" s="41"/>
      <c r="H6" s="41"/>
      <c r="I6" s="41"/>
      <c r="J6" s="88" t="s">
        <v>106</v>
      </c>
      <c r="L6" s="88" t="s">
        <v>107</v>
      </c>
      <c r="M6" s="88" t="s">
        <v>81</v>
      </c>
    </row>
    <row r="7" spans="1:18" ht="12.75">
      <c r="A7" s="88" t="s">
        <v>108</v>
      </c>
      <c r="B7" s="88" t="s">
        <v>109</v>
      </c>
      <c r="C7" s="41"/>
      <c r="D7" s="88" t="s">
        <v>110</v>
      </c>
      <c r="E7" s="88" t="s">
        <v>111</v>
      </c>
      <c r="F7" s="88" t="s">
        <v>112</v>
      </c>
      <c r="K7" s="40" t="s">
        <v>113</v>
      </c>
    </row>
    <row r="8" spans="1:18" ht="12.75">
      <c r="A8" s="88" t="s">
        <v>114</v>
      </c>
      <c r="B8" s="88" t="s">
        <v>115</v>
      </c>
      <c r="C8" s="41"/>
      <c r="D8" s="88" t="s">
        <v>116</v>
      </c>
      <c r="E8" s="88" t="s">
        <v>117</v>
      </c>
      <c r="F8" s="88" t="s">
        <v>118</v>
      </c>
    </row>
    <row r="9" spans="1:18" ht="12.75">
      <c r="A9" s="88" t="s">
        <v>119</v>
      </c>
      <c r="B9" s="88" t="s">
        <v>120</v>
      </c>
      <c r="C9" s="41"/>
      <c r="D9" s="88" t="s">
        <v>121</v>
      </c>
      <c r="E9" s="88" t="s">
        <v>122</v>
      </c>
      <c r="F9" s="88" t="s">
        <v>123</v>
      </c>
    </row>
    <row r="10" spans="1:18" ht="12.75">
      <c r="A10" s="88" t="s">
        <v>124</v>
      </c>
      <c r="B10" s="88" t="s">
        <v>125</v>
      </c>
      <c r="C10" s="41"/>
      <c r="D10" s="88" t="s">
        <v>126</v>
      </c>
      <c r="E10" s="88" t="s">
        <v>127</v>
      </c>
      <c r="F10" s="88" t="s">
        <v>128</v>
      </c>
    </row>
    <row r="11" spans="1:18" ht="12.75">
      <c r="A11" s="88" t="s">
        <v>129</v>
      </c>
      <c r="C11" s="41"/>
      <c r="D11" s="88" t="s">
        <v>130</v>
      </c>
      <c r="E11" s="88" t="s">
        <v>131</v>
      </c>
      <c r="F11" s="88" t="s">
        <v>132</v>
      </c>
    </row>
    <row r="12" spans="1:18" ht="12.75">
      <c r="A12" s="88" t="s">
        <v>133</v>
      </c>
      <c r="C12" s="41"/>
      <c r="D12" s="88" t="s">
        <v>134</v>
      </c>
      <c r="E12" s="88" t="s">
        <v>135</v>
      </c>
      <c r="F12" s="88" t="s">
        <v>136</v>
      </c>
    </row>
    <row r="13" spans="1:18" ht="12.75">
      <c r="A13" s="88" t="s">
        <v>137</v>
      </c>
      <c r="C13" s="41"/>
      <c r="D13" s="88" t="s">
        <v>138</v>
      </c>
      <c r="E13" s="88" t="s">
        <v>139</v>
      </c>
      <c r="F13" s="88" t="s">
        <v>140</v>
      </c>
    </row>
    <row r="14" spans="1:18" ht="12.75">
      <c r="A14" s="88" t="s">
        <v>141</v>
      </c>
      <c r="C14" s="41"/>
      <c r="D14" s="88" t="s">
        <v>142</v>
      </c>
      <c r="E14" s="88" t="s">
        <v>143</v>
      </c>
      <c r="F14" s="88" t="s">
        <v>144</v>
      </c>
    </row>
    <row r="15" spans="1:18" ht="12.75">
      <c r="A15" s="88" t="s">
        <v>145</v>
      </c>
      <c r="C15" s="41"/>
      <c r="D15" s="88" t="s">
        <v>146</v>
      </c>
      <c r="E15" s="88" t="s">
        <v>147</v>
      </c>
      <c r="F15" s="88" t="s">
        <v>148</v>
      </c>
    </row>
    <row r="16" spans="1:18" ht="12.75">
      <c r="A16" s="88" t="s">
        <v>149</v>
      </c>
      <c r="D16" s="88" t="s">
        <v>150</v>
      </c>
      <c r="E16" s="88" t="s">
        <v>151</v>
      </c>
      <c r="F16" s="88" t="s">
        <v>152</v>
      </c>
    </row>
    <row r="17" spans="1:6" ht="12.75">
      <c r="A17" s="88" t="s">
        <v>153</v>
      </c>
      <c r="D17" s="88" t="s">
        <v>154</v>
      </c>
      <c r="E17" s="88" t="s">
        <v>155</v>
      </c>
      <c r="F17" s="88" t="s">
        <v>156</v>
      </c>
    </row>
    <row r="18" spans="1:6" ht="12.75">
      <c r="A18" s="88" t="s">
        <v>157</v>
      </c>
      <c r="D18" s="88" t="s">
        <v>158</v>
      </c>
      <c r="E18" s="88" t="s">
        <v>159</v>
      </c>
      <c r="F18" s="88" t="s">
        <v>160</v>
      </c>
    </row>
    <row r="19" spans="1:6" ht="12.75">
      <c r="A19" s="88" t="s">
        <v>161</v>
      </c>
      <c r="D19" s="88" t="s">
        <v>52</v>
      </c>
      <c r="E19" s="88" t="s">
        <v>162</v>
      </c>
      <c r="F19" s="88" t="s">
        <v>163</v>
      </c>
    </row>
    <row r="20" spans="1:6" ht="12.75">
      <c r="A20" s="88" t="s">
        <v>164</v>
      </c>
      <c r="D20" s="88" t="s">
        <v>165</v>
      </c>
      <c r="E20" s="88" t="s">
        <v>166</v>
      </c>
      <c r="F20" s="88" t="s">
        <v>167</v>
      </c>
    </row>
    <row r="21" spans="1:6" ht="12.75">
      <c r="A21" s="88" t="s">
        <v>168</v>
      </c>
      <c r="D21" s="88" t="s">
        <v>169</v>
      </c>
      <c r="E21" s="88" t="s">
        <v>170</v>
      </c>
      <c r="F21" s="88" t="s">
        <v>171</v>
      </c>
    </row>
    <row r="22" spans="1:6" ht="12.75">
      <c r="D22" s="88" t="s">
        <v>172</v>
      </c>
      <c r="E22" s="88" t="s">
        <v>173</v>
      </c>
      <c r="F22" s="88" t="s">
        <v>174</v>
      </c>
    </row>
    <row r="23" spans="1:6" ht="12.75">
      <c r="D23" s="88" t="s">
        <v>175</v>
      </c>
      <c r="E23" s="88" t="s">
        <v>176</v>
      </c>
      <c r="F23" s="88" t="s">
        <v>177</v>
      </c>
    </row>
    <row r="24" spans="1:6" ht="12.75">
      <c r="D24" s="88" t="s">
        <v>178</v>
      </c>
      <c r="E24" s="88" t="s">
        <v>179</v>
      </c>
      <c r="F24" s="88" t="s">
        <v>180</v>
      </c>
    </row>
    <row r="25" spans="1:6" ht="12.75">
      <c r="D25" s="88" t="s">
        <v>181</v>
      </c>
      <c r="E25" s="88" t="s">
        <v>182</v>
      </c>
      <c r="F25" s="88" t="s">
        <v>183</v>
      </c>
    </row>
    <row r="26" spans="1:6" ht="12.75">
      <c r="D26" s="88" t="s">
        <v>184</v>
      </c>
      <c r="E26" s="88" t="s">
        <v>185</v>
      </c>
      <c r="F26" s="88" t="s">
        <v>186</v>
      </c>
    </row>
    <row r="27" spans="1:6" ht="12.75">
      <c r="D27" s="88" t="s">
        <v>187</v>
      </c>
      <c r="E27" s="88" t="s">
        <v>188</v>
      </c>
    </row>
    <row r="28" spans="1:6" ht="12.75">
      <c r="D28" s="88" t="s">
        <v>189</v>
      </c>
      <c r="E28" s="88" t="s">
        <v>190</v>
      </c>
    </row>
    <row r="29" spans="1:6" ht="12.75">
      <c r="D29" s="88" t="s">
        <v>191</v>
      </c>
      <c r="E29" s="88" t="s">
        <v>192</v>
      </c>
    </row>
    <row r="30" spans="1:6" ht="12.75">
      <c r="D30" s="88" t="s">
        <v>193</v>
      </c>
      <c r="E30" s="88" t="s">
        <v>194</v>
      </c>
    </row>
    <row r="31" spans="1:6" ht="12.75">
      <c r="D31" s="88" t="s">
        <v>195</v>
      </c>
      <c r="E31" s="88" t="s">
        <v>196</v>
      </c>
    </row>
    <row r="32" spans="1:6" ht="12.75">
      <c r="D32" s="88" t="s">
        <v>197</v>
      </c>
      <c r="E32" s="88" t="s">
        <v>198</v>
      </c>
    </row>
    <row r="33" spans="4:5" ht="12.75">
      <c r="D33" s="88" t="s">
        <v>199</v>
      </c>
      <c r="E33" s="88" t="s">
        <v>200</v>
      </c>
    </row>
    <row r="34" spans="4:5" ht="12.75">
      <c r="D34" s="88" t="s">
        <v>201</v>
      </c>
      <c r="E34" s="88" t="s">
        <v>202</v>
      </c>
    </row>
    <row r="35" spans="4:5" ht="12.75">
      <c r="D35" s="88" t="s">
        <v>203</v>
      </c>
    </row>
    <row r="36" spans="4:5" ht="12.75">
      <c r="D36" s="88" t="s">
        <v>204</v>
      </c>
    </row>
    <row r="37" spans="4:5" ht="12.75">
      <c r="D37" s="88" t="s">
        <v>205</v>
      </c>
    </row>
    <row r="38" spans="4:5" ht="12.75">
      <c r="D38" s="88" t="s">
        <v>206</v>
      </c>
    </row>
    <row r="39" spans="4:5" ht="12.75">
      <c r="D39" s="88" t="s">
        <v>207</v>
      </c>
    </row>
    <row r="40" spans="4:5" ht="12.75">
      <c r="D40" s="88" t="s">
        <v>208</v>
      </c>
    </row>
    <row r="41" spans="4:5" ht="12.75">
      <c r="D41" s="88" t="s">
        <v>209</v>
      </c>
    </row>
    <row r="42" spans="4:5" ht="12.75">
      <c r="D42" s="88" t="s">
        <v>210</v>
      </c>
    </row>
    <row r="43" spans="4:5" ht="12.75">
      <c r="D43" s="88" t="s">
        <v>211</v>
      </c>
    </row>
    <row r="44" spans="4:5" ht="12.75">
      <c r="D44" s="88" t="s">
        <v>212</v>
      </c>
    </row>
    <row r="45" spans="4:5" ht="12.75">
      <c r="D45" s="88" t="s">
        <v>213</v>
      </c>
    </row>
    <row r="46" spans="4:5" ht="12.75">
      <c r="D46" s="88" t="s">
        <v>214</v>
      </c>
    </row>
    <row r="47" spans="4:5" ht="12.75">
      <c r="D47" s="88" t="s">
        <v>215</v>
      </c>
    </row>
    <row r="48" spans="4:5" ht="12.75">
      <c r="D48" s="88" t="s">
        <v>216</v>
      </c>
    </row>
    <row r="49" spans="4:4" ht="12.75">
      <c r="D49" s="88" t="s">
        <v>217</v>
      </c>
    </row>
    <row r="50" spans="4:4" ht="12.75">
      <c r="D50" s="88" t="s">
        <v>218</v>
      </c>
    </row>
    <row r="51" spans="4:4" ht="12.75">
      <c r="D51" s="88" t="s">
        <v>219</v>
      </c>
    </row>
    <row r="52" spans="4:4" ht="12.75">
      <c r="D52" s="88" t="s">
        <v>220</v>
      </c>
    </row>
    <row r="53" spans="4:4" ht="12.75">
      <c r="D53" s="88" t="s">
        <v>221</v>
      </c>
    </row>
    <row r="87" spans="4:4">
      <c r="D87" s="63"/>
    </row>
    <row r="92" spans="4:4">
      <c r="D92" s="41"/>
    </row>
  </sheetData>
  <mergeCells count="1">
    <mergeCell ref="D1:F1"/>
  </mergeCells>
  <phoneticPr fontId="4" type="noConversion"/>
  <pageMargins left="0.74803149606299213" right="0.74803149606299213" top="0.98425196850393704" bottom="0.98425196850393704" header="0.51181102362204722" footer="0.51181102362204722"/>
  <pageSetup paperSize="9" scale="2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98FC-5CFB-41C7-A5B1-0C0057569BE4}">
  <dimension ref="A1:DF6"/>
  <sheetViews>
    <sheetView zoomScale="85" zoomScaleNormal="85" workbookViewId="0">
      <selection activeCell="F17" sqref="F17:G17"/>
    </sheetView>
  </sheetViews>
  <sheetFormatPr defaultRowHeight="12.75"/>
  <cols>
    <col min="1" max="1" width="17.85546875" bestFit="1" customWidth="1"/>
    <col min="2" max="2" width="17.85546875" hidden="1" customWidth="1"/>
    <col min="3" max="105" width="17.85546875" bestFit="1" customWidth="1"/>
    <col min="106" max="108" width="20.85546875" bestFit="1" customWidth="1"/>
    <col min="109" max="109" width="17.85546875" bestFit="1" customWidth="1"/>
    <col min="110" max="110" width="14.5703125" bestFit="1" customWidth="1"/>
  </cols>
  <sheetData>
    <row r="1" spans="1:110">
      <c r="A1" s="175" t="s">
        <v>222</v>
      </c>
      <c r="B1" s="175" t="s">
        <v>223</v>
      </c>
      <c r="C1" s="175" t="s">
        <v>224</v>
      </c>
      <c r="D1" s="175" t="s">
        <v>225</v>
      </c>
      <c r="E1" s="175" t="s">
        <v>226</v>
      </c>
      <c r="F1" s="175" t="s">
        <v>227</v>
      </c>
      <c r="G1" s="175" t="s">
        <v>228</v>
      </c>
      <c r="H1" s="175" t="s">
        <v>229</v>
      </c>
      <c r="I1" s="175" t="s">
        <v>230</v>
      </c>
      <c r="J1" s="175" t="s">
        <v>231</v>
      </c>
      <c r="K1" s="175" t="s">
        <v>232</v>
      </c>
      <c r="L1" s="175" t="s">
        <v>233</v>
      </c>
      <c r="M1" s="176" t="s">
        <v>234</v>
      </c>
      <c r="N1" s="176" t="s">
        <v>235</v>
      </c>
      <c r="O1" s="176" t="s">
        <v>236</v>
      </c>
      <c r="P1" s="176" t="s">
        <v>237</v>
      </c>
      <c r="Q1" s="176" t="s">
        <v>238</v>
      </c>
      <c r="R1" s="176" t="s">
        <v>239</v>
      </c>
      <c r="S1" s="176" t="s">
        <v>240</v>
      </c>
      <c r="T1" s="177" t="s">
        <v>241</v>
      </c>
      <c r="U1" s="177" t="s">
        <v>242</v>
      </c>
      <c r="V1" s="177" t="s">
        <v>243</v>
      </c>
      <c r="W1" s="177" t="s">
        <v>244</v>
      </c>
      <c r="X1" s="176" t="s">
        <v>245</v>
      </c>
      <c r="Y1" s="176" t="s">
        <v>246</v>
      </c>
      <c r="Z1" s="176" t="s">
        <v>247</v>
      </c>
      <c r="AA1" s="176" t="s">
        <v>248</v>
      </c>
      <c r="AB1" s="176" t="s">
        <v>249</v>
      </c>
      <c r="AC1" s="176" t="s">
        <v>250</v>
      </c>
      <c r="AD1" s="176" t="s">
        <v>251</v>
      </c>
      <c r="AE1" s="176" t="s">
        <v>252</v>
      </c>
      <c r="AF1" s="176" t="s">
        <v>253</v>
      </c>
      <c r="AG1" s="176" t="s">
        <v>254</v>
      </c>
      <c r="AH1" s="176" t="s">
        <v>255</v>
      </c>
      <c r="AI1" s="177" t="s">
        <v>256</v>
      </c>
      <c r="AJ1" s="177" t="s">
        <v>257</v>
      </c>
      <c r="AK1" s="177" t="s">
        <v>258</v>
      </c>
      <c r="AL1" s="176" t="s">
        <v>259</v>
      </c>
      <c r="AM1" s="176" t="s">
        <v>260</v>
      </c>
      <c r="AN1" s="176" t="s">
        <v>261</v>
      </c>
      <c r="AO1" s="176" t="s">
        <v>262</v>
      </c>
      <c r="AP1" s="176" t="s">
        <v>263</v>
      </c>
      <c r="AQ1" s="176" t="s">
        <v>264</v>
      </c>
      <c r="AR1" s="176" t="s">
        <v>265</v>
      </c>
      <c r="AS1" s="176" t="s">
        <v>266</v>
      </c>
      <c r="AT1" s="176" t="s">
        <v>267</v>
      </c>
      <c r="AU1" s="176" t="s">
        <v>268</v>
      </c>
      <c r="AV1" s="176" t="s">
        <v>269</v>
      </c>
      <c r="AW1" s="177" t="s">
        <v>270</v>
      </c>
      <c r="AX1" s="177" t="s">
        <v>271</v>
      </c>
      <c r="AY1" s="176" t="s">
        <v>272</v>
      </c>
      <c r="AZ1" s="176" t="s">
        <v>273</v>
      </c>
      <c r="BA1" s="176" t="s">
        <v>274</v>
      </c>
      <c r="BB1" s="176" t="s">
        <v>275</v>
      </c>
      <c r="BC1" s="176" t="s">
        <v>276</v>
      </c>
      <c r="BD1" s="176" t="s">
        <v>277</v>
      </c>
      <c r="BE1" s="176" t="s">
        <v>278</v>
      </c>
      <c r="BF1" s="176" t="s">
        <v>279</v>
      </c>
      <c r="BG1" s="176" t="s">
        <v>280</v>
      </c>
      <c r="BH1" s="176" t="s">
        <v>281</v>
      </c>
      <c r="BI1" s="176" t="s">
        <v>282</v>
      </c>
      <c r="BJ1" s="176" t="s">
        <v>283</v>
      </c>
      <c r="BK1" s="176" t="s">
        <v>284</v>
      </c>
      <c r="BL1" s="176" t="s">
        <v>285</v>
      </c>
      <c r="BM1" s="176" t="s">
        <v>286</v>
      </c>
      <c r="BN1" s="176" t="s">
        <v>287</v>
      </c>
      <c r="BO1" s="176" t="s">
        <v>288</v>
      </c>
      <c r="BP1" s="176" t="s">
        <v>289</v>
      </c>
      <c r="BQ1" s="176" t="s">
        <v>290</v>
      </c>
      <c r="BR1" s="176" t="s">
        <v>291</v>
      </c>
      <c r="BS1" s="176" t="s">
        <v>292</v>
      </c>
      <c r="BT1" s="176" t="s">
        <v>293</v>
      </c>
      <c r="BU1" s="176" t="s">
        <v>294</v>
      </c>
      <c r="BV1" s="176" t="s">
        <v>295</v>
      </c>
      <c r="BW1" s="176" t="s">
        <v>296</v>
      </c>
      <c r="BX1" s="176" t="s">
        <v>297</v>
      </c>
      <c r="BY1" s="176" t="s">
        <v>298</v>
      </c>
      <c r="BZ1" s="176" t="s">
        <v>299</v>
      </c>
      <c r="CA1" s="176" t="s">
        <v>300</v>
      </c>
      <c r="CB1" s="176" t="s">
        <v>301</v>
      </c>
      <c r="CC1" s="176" t="s">
        <v>302</v>
      </c>
      <c r="CD1" s="176" t="s">
        <v>303</v>
      </c>
      <c r="CE1" s="176" t="s">
        <v>304</v>
      </c>
      <c r="CF1" s="176" t="s">
        <v>305</v>
      </c>
      <c r="CG1" s="176" t="s">
        <v>306</v>
      </c>
      <c r="CH1" s="176" t="s">
        <v>307</v>
      </c>
      <c r="CI1" s="176" t="s">
        <v>308</v>
      </c>
      <c r="CJ1" s="176" t="s">
        <v>309</v>
      </c>
      <c r="CK1" s="176" t="s">
        <v>310</v>
      </c>
      <c r="CL1" s="176" t="s">
        <v>311</v>
      </c>
      <c r="CM1" s="177" t="s">
        <v>312</v>
      </c>
      <c r="CN1" s="177" t="s">
        <v>313</v>
      </c>
      <c r="CO1" s="177" t="s">
        <v>314</v>
      </c>
      <c r="CP1" s="177" t="s">
        <v>315</v>
      </c>
      <c r="CQ1" s="177" t="s">
        <v>316</v>
      </c>
      <c r="CR1" s="177" t="s">
        <v>317</v>
      </c>
      <c r="CS1" s="177" t="s">
        <v>318</v>
      </c>
      <c r="CT1" s="177" t="s">
        <v>319</v>
      </c>
      <c r="CU1" s="177" t="s">
        <v>320</v>
      </c>
      <c r="CV1" s="177" t="s">
        <v>321</v>
      </c>
      <c r="CW1" s="177" t="s">
        <v>322</v>
      </c>
      <c r="CX1" s="177" t="s">
        <v>323</v>
      </c>
      <c r="CY1" s="177" t="s">
        <v>324</v>
      </c>
      <c r="CZ1" s="177" t="s">
        <v>325</v>
      </c>
      <c r="DA1" s="177" t="s">
        <v>326</v>
      </c>
      <c r="DB1" s="178" t="s">
        <v>327</v>
      </c>
      <c r="DC1" s="178" t="s">
        <v>328</v>
      </c>
      <c r="DD1" s="178" t="s">
        <v>329</v>
      </c>
      <c r="DE1" s="178" t="s">
        <v>330</v>
      </c>
      <c r="DF1" s="178" t="s">
        <v>331</v>
      </c>
    </row>
    <row r="2" spans="1:110" s="198" customFormat="1">
      <c r="A2" s="195" t="s">
        <v>57</v>
      </c>
      <c r="B2" s="195" t="s">
        <v>57</v>
      </c>
      <c r="C2" s="195" t="s">
        <v>57</v>
      </c>
      <c r="D2" s="195" t="s">
        <v>57</v>
      </c>
      <c r="E2" s="195" t="s">
        <v>57</v>
      </c>
      <c r="F2" s="195" t="s">
        <v>57</v>
      </c>
      <c r="G2" s="195" t="s">
        <v>57</v>
      </c>
      <c r="H2" s="195" t="s">
        <v>57</v>
      </c>
      <c r="I2" s="195" t="s">
        <v>57</v>
      </c>
      <c r="J2" s="195" t="s">
        <v>57</v>
      </c>
      <c r="K2" s="195" t="s">
        <v>57</v>
      </c>
      <c r="L2" s="195" t="s">
        <v>57</v>
      </c>
      <c r="M2" s="195" t="s">
        <v>57</v>
      </c>
      <c r="N2" s="195" t="s">
        <v>57</v>
      </c>
      <c r="O2" s="195" t="s">
        <v>57</v>
      </c>
      <c r="P2" s="195" t="s">
        <v>57</v>
      </c>
      <c r="Q2" s="195" t="s">
        <v>57</v>
      </c>
      <c r="R2" s="195" t="s">
        <v>57</v>
      </c>
      <c r="S2" s="195" t="s">
        <v>57</v>
      </c>
      <c r="T2" s="195" t="s">
        <v>57</v>
      </c>
      <c r="U2" s="195" t="s">
        <v>57</v>
      </c>
      <c r="V2" s="195" t="s">
        <v>57</v>
      </c>
      <c r="W2" s="195" t="s">
        <v>57</v>
      </c>
      <c r="X2" s="195" t="s">
        <v>57</v>
      </c>
      <c r="Y2" s="195" t="s">
        <v>57</v>
      </c>
      <c r="Z2" s="195" t="s">
        <v>57</v>
      </c>
      <c r="AA2" s="195" t="s">
        <v>57</v>
      </c>
      <c r="AB2" s="195" t="s">
        <v>57</v>
      </c>
      <c r="AC2" s="195" t="s">
        <v>57</v>
      </c>
      <c r="AD2" s="195" t="s">
        <v>57</v>
      </c>
      <c r="AE2" s="195" t="s">
        <v>57</v>
      </c>
      <c r="AF2" s="195" t="s">
        <v>57</v>
      </c>
      <c r="AG2" s="195" t="s">
        <v>57</v>
      </c>
      <c r="AH2" s="195" t="s">
        <v>57</v>
      </c>
      <c r="AI2" s="195" t="s">
        <v>57</v>
      </c>
      <c r="AJ2" s="195" t="s">
        <v>57</v>
      </c>
      <c r="AK2" s="195" t="s">
        <v>57</v>
      </c>
      <c r="AL2" s="195" t="s">
        <v>57</v>
      </c>
      <c r="AM2" s="195" t="s">
        <v>57</v>
      </c>
      <c r="AN2" s="195" t="s">
        <v>57</v>
      </c>
      <c r="AO2" s="195" t="s">
        <v>57</v>
      </c>
      <c r="AP2" s="195" t="s">
        <v>57</v>
      </c>
      <c r="AQ2" s="195" t="s">
        <v>57</v>
      </c>
      <c r="AR2" s="195" t="s">
        <v>57</v>
      </c>
      <c r="AS2" s="195" t="s">
        <v>57</v>
      </c>
      <c r="AT2" s="195" t="s">
        <v>57</v>
      </c>
      <c r="AU2" s="195" t="s">
        <v>57</v>
      </c>
      <c r="AV2" s="195" t="s">
        <v>57</v>
      </c>
      <c r="AW2" s="195" t="s">
        <v>57</v>
      </c>
      <c r="AX2" s="195" t="s">
        <v>57</v>
      </c>
      <c r="AY2" s="195" t="s">
        <v>57</v>
      </c>
      <c r="AZ2" s="195" t="s">
        <v>57</v>
      </c>
      <c r="BA2" s="195" t="s">
        <v>57</v>
      </c>
      <c r="BB2" s="195" t="s">
        <v>57</v>
      </c>
      <c r="BC2" s="195" t="s">
        <v>57</v>
      </c>
      <c r="BD2" s="195" t="s">
        <v>57</v>
      </c>
      <c r="BE2" s="195" t="s">
        <v>57</v>
      </c>
      <c r="BF2" s="195" t="s">
        <v>57</v>
      </c>
      <c r="BG2" s="195" t="s">
        <v>57</v>
      </c>
      <c r="BH2" s="195" t="s">
        <v>57</v>
      </c>
      <c r="BI2" s="195" t="s">
        <v>57</v>
      </c>
      <c r="BJ2" s="195" t="s">
        <v>57</v>
      </c>
      <c r="BK2" s="195" t="s">
        <v>57</v>
      </c>
      <c r="BL2" s="195" t="s">
        <v>57</v>
      </c>
      <c r="BM2" s="195" t="s">
        <v>57</v>
      </c>
      <c r="BN2" s="195" t="s">
        <v>57</v>
      </c>
      <c r="BO2" s="195" t="s">
        <v>57</v>
      </c>
      <c r="BP2" s="195" t="s">
        <v>57</v>
      </c>
      <c r="BQ2" s="195" t="s">
        <v>57</v>
      </c>
      <c r="BR2" s="195" t="s">
        <v>57</v>
      </c>
      <c r="BS2" s="195" t="s">
        <v>57</v>
      </c>
      <c r="BT2" s="195" t="s">
        <v>57</v>
      </c>
      <c r="BU2" s="195" t="s">
        <v>57</v>
      </c>
      <c r="BV2" s="195" t="s">
        <v>57</v>
      </c>
      <c r="BW2" s="195" t="s">
        <v>57</v>
      </c>
      <c r="BX2" s="195" t="s">
        <v>57</v>
      </c>
      <c r="BY2" s="195" t="s">
        <v>57</v>
      </c>
      <c r="BZ2" s="195" t="s">
        <v>57</v>
      </c>
      <c r="CA2" s="195" t="s">
        <v>57</v>
      </c>
      <c r="CB2" s="195" t="s">
        <v>57</v>
      </c>
      <c r="CC2" s="195" t="s">
        <v>57</v>
      </c>
      <c r="CD2" s="195" t="s">
        <v>57</v>
      </c>
      <c r="CE2" s="195" t="s">
        <v>57</v>
      </c>
      <c r="CF2" s="195" t="s">
        <v>57</v>
      </c>
      <c r="CG2" s="195" t="s">
        <v>57</v>
      </c>
      <c r="CH2" s="195" t="s">
        <v>57</v>
      </c>
      <c r="CI2" s="195" t="s">
        <v>57</v>
      </c>
      <c r="CJ2" s="195" t="s">
        <v>57</v>
      </c>
      <c r="CK2" s="195" t="s">
        <v>57</v>
      </c>
      <c r="CL2" s="195" t="s">
        <v>57</v>
      </c>
      <c r="CM2" s="195" t="s">
        <v>57</v>
      </c>
      <c r="CN2" s="195" t="s">
        <v>57</v>
      </c>
      <c r="CO2" s="195" t="s">
        <v>57</v>
      </c>
      <c r="CP2" s="195" t="s">
        <v>57</v>
      </c>
      <c r="CQ2" s="195" t="s">
        <v>57</v>
      </c>
      <c r="CR2" s="195" t="s">
        <v>57</v>
      </c>
      <c r="CS2" s="195" t="s">
        <v>57</v>
      </c>
      <c r="CT2" s="195" t="s">
        <v>57</v>
      </c>
      <c r="CU2" s="195" t="s">
        <v>57</v>
      </c>
      <c r="CV2" s="195" t="s">
        <v>57</v>
      </c>
      <c r="CW2" s="195" t="s">
        <v>57</v>
      </c>
      <c r="CX2" s="195" t="s">
        <v>57</v>
      </c>
      <c r="CY2" s="195" t="s">
        <v>57</v>
      </c>
      <c r="CZ2" s="195" t="s">
        <v>57</v>
      </c>
      <c r="DA2" s="195" t="s">
        <v>57</v>
      </c>
      <c r="DB2" s="88" t="s">
        <v>332</v>
      </c>
      <c r="DC2" s="88" t="s">
        <v>332</v>
      </c>
      <c r="DD2" s="88" t="s">
        <v>332</v>
      </c>
      <c r="DE2" s="195" t="s">
        <v>57</v>
      </c>
      <c r="DF2" s="197" t="s">
        <v>333</v>
      </c>
    </row>
    <row r="3" spans="1:110" s="198" customFormat="1">
      <c r="A3" s="87" t="s">
        <v>78</v>
      </c>
      <c r="B3" s="87" t="s">
        <v>78</v>
      </c>
      <c r="C3" s="87" t="s">
        <v>78</v>
      </c>
      <c r="D3" s="87" t="s">
        <v>78</v>
      </c>
      <c r="E3" s="87" t="s">
        <v>78</v>
      </c>
      <c r="F3" s="87" t="s">
        <v>78</v>
      </c>
      <c r="G3" s="87" t="s">
        <v>78</v>
      </c>
      <c r="H3" s="87" t="s">
        <v>78</v>
      </c>
      <c r="I3" s="87" t="s">
        <v>78</v>
      </c>
      <c r="J3" s="87" t="s">
        <v>78</v>
      </c>
      <c r="K3" s="87" t="s">
        <v>78</v>
      </c>
      <c r="L3" s="87" t="s">
        <v>78</v>
      </c>
      <c r="M3" s="87" t="s">
        <v>78</v>
      </c>
      <c r="N3" s="87" t="s">
        <v>78</v>
      </c>
      <c r="O3" s="87" t="s">
        <v>78</v>
      </c>
      <c r="P3" s="87" t="s">
        <v>78</v>
      </c>
      <c r="Q3" s="87" t="s">
        <v>78</v>
      </c>
      <c r="R3" s="87" t="s">
        <v>78</v>
      </c>
      <c r="S3" s="87" t="s">
        <v>78</v>
      </c>
      <c r="T3" s="87" t="s">
        <v>78</v>
      </c>
      <c r="U3" s="87" t="s">
        <v>78</v>
      </c>
      <c r="V3" s="87" t="s">
        <v>78</v>
      </c>
      <c r="W3" s="87" t="s">
        <v>78</v>
      </c>
      <c r="X3" s="87" t="s">
        <v>78</v>
      </c>
      <c r="Y3" s="87" t="s">
        <v>78</v>
      </c>
      <c r="Z3" s="87" t="s">
        <v>78</v>
      </c>
      <c r="AA3" s="87" t="s">
        <v>78</v>
      </c>
      <c r="AB3" s="87" t="s">
        <v>78</v>
      </c>
      <c r="AC3" s="87" t="s">
        <v>78</v>
      </c>
      <c r="AD3" s="87" t="s">
        <v>78</v>
      </c>
      <c r="AE3" s="87" t="s">
        <v>78</v>
      </c>
      <c r="AF3" s="87" t="s">
        <v>78</v>
      </c>
      <c r="AG3" s="87" t="s">
        <v>78</v>
      </c>
      <c r="AH3" s="87" t="s">
        <v>78</v>
      </c>
      <c r="AI3" s="87" t="s">
        <v>78</v>
      </c>
      <c r="AJ3" s="87" t="s">
        <v>78</v>
      </c>
      <c r="AK3" s="87" t="s">
        <v>78</v>
      </c>
      <c r="AL3" s="87" t="s">
        <v>78</v>
      </c>
      <c r="AM3" s="87" t="s">
        <v>78</v>
      </c>
      <c r="AN3" s="87" t="s">
        <v>78</v>
      </c>
      <c r="AO3" s="87" t="s">
        <v>78</v>
      </c>
      <c r="AP3" s="87" t="s">
        <v>78</v>
      </c>
      <c r="AQ3" s="87" t="s">
        <v>78</v>
      </c>
      <c r="AR3" s="87" t="s">
        <v>78</v>
      </c>
      <c r="AS3" s="87" t="s">
        <v>78</v>
      </c>
      <c r="AT3" s="87" t="s">
        <v>78</v>
      </c>
      <c r="AU3" s="87" t="s">
        <v>78</v>
      </c>
      <c r="AV3" s="87" t="s">
        <v>78</v>
      </c>
      <c r="AW3" s="87" t="s">
        <v>78</v>
      </c>
      <c r="AX3" s="87" t="s">
        <v>78</v>
      </c>
      <c r="AY3" s="87" t="s">
        <v>78</v>
      </c>
      <c r="AZ3" s="87" t="s">
        <v>78</v>
      </c>
      <c r="BA3" s="87" t="s">
        <v>78</v>
      </c>
      <c r="BB3" s="87" t="s">
        <v>78</v>
      </c>
      <c r="BC3" s="87" t="s">
        <v>78</v>
      </c>
      <c r="BD3" s="87" t="s">
        <v>78</v>
      </c>
      <c r="BE3" s="87" t="s">
        <v>78</v>
      </c>
      <c r="BF3" s="87" t="s">
        <v>78</v>
      </c>
      <c r="BG3" s="87" t="s">
        <v>78</v>
      </c>
      <c r="BH3" s="87" t="s">
        <v>78</v>
      </c>
      <c r="BI3" s="87" t="s">
        <v>78</v>
      </c>
      <c r="BJ3" s="87" t="s">
        <v>78</v>
      </c>
      <c r="BK3" s="87" t="s">
        <v>78</v>
      </c>
      <c r="BL3" s="87" t="s">
        <v>78</v>
      </c>
      <c r="BM3" s="87" t="s">
        <v>78</v>
      </c>
      <c r="BN3" s="87" t="s">
        <v>78</v>
      </c>
      <c r="BO3" s="87" t="s">
        <v>78</v>
      </c>
      <c r="BP3" s="87" t="s">
        <v>78</v>
      </c>
      <c r="BQ3" s="87" t="s">
        <v>78</v>
      </c>
      <c r="BR3" s="87" t="s">
        <v>78</v>
      </c>
      <c r="BS3" s="87" t="s">
        <v>78</v>
      </c>
      <c r="BT3" s="87" t="s">
        <v>78</v>
      </c>
      <c r="BU3" s="87" t="s">
        <v>78</v>
      </c>
      <c r="BV3" s="87" t="s">
        <v>78</v>
      </c>
      <c r="BW3" s="87" t="s">
        <v>78</v>
      </c>
      <c r="BX3" s="87" t="s">
        <v>78</v>
      </c>
      <c r="BY3" s="87" t="s">
        <v>78</v>
      </c>
      <c r="BZ3" s="87" t="s">
        <v>78</v>
      </c>
      <c r="CA3" s="87" t="s">
        <v>78</v>
      </c>
      <c r="CB3" s="87" t="s">
        <v>78</v>
      </c>
      <c r="CC3" s="87" t="s">
        <v>78</v>
      </c>
      <c r="CD3" s="87" t="s">
        <v>78</v>
      </c>
      <c r="CE3" s="87" t="s">
        <v>78</v>
      </c>
      <c r="CF3" s="87" t="s">
        <v>78</v>
      </c>
      <c r="CG3" s="87" t="s">
        <v>78</v>
      </c>
      <c r="CH3" s="87" t="s">
        <v>78</v>
      </c>
      <c r="CI3" s="87" t="s">
        <v>78</v>
      </c>
      <c r="CJ3" s="87" t="s">
        <v>78</v>
      </c>
      <c r="CK3" s="87" t="s">
        <v>78</v>
      </c>
      <c r="CL3" s="87" t="s">
        <v>78</v>
      </c>
      <c r="CM3" s="87" t="s">
        <v>78</v>
      </c>
      <c r="CN3" s="87" t="s">
        <v>78</v>
      </c>
      <c r="CO3" s="87" t="s">
        <v>78</v>
      </c>
      <c r="CP3" s="87" t="s">
        <v>78</v>
      </c>
      <c r="CQ3" s="87" t="s">
        <v>78</v>
      </c>
      <c r="CR3" s="87" t="s">
        <v>78</v>
      </c>
      <c r="CS3" s="87" t="s">
        <v>78</v>
      </c>
      <c r="CT3" s="87" t="s">
        <v>78</v>
      </c>
      <c r="CU3" s="87" t="s">
        <v>78</v>
      </c>
      <c r="CV3" s="87" t="s">
        <v>78</v>
      </c>
      <c r="CW3" s="87" t="s">
        <v>78</v>
      </c>
      <c r="CX3" s="87" t="s">
        <v>78</v>
      </c>
      <c r="CY3" s="87" t="s">
        <v>78</v>
      </c>
      <c r="CZ3" s="87" t="s">
        <v>78</v>
      </c>
      <c r="DA3" s="87" t="s">
        <v>78</v>
      </c>
      <c r="DE3" s="87" t="s">
        <v>78</v>
      </c>
    </row>
    <row r="4" spans="1:110" s="198" customFormat="1">
      <c r="A4" s="87" t="s">
        <v>54</v>
      </c>
      <c r="B4" s="87" t="s">
        <v>54</v>
      </c>
      <c r="C4" s="87" t="s">
        <v>54</v>
      </c>
      <c r="D4" s="87" t="s">
        <v>54</v>
      </c>
      <c r="E4" s="87" t="s">
        <v>54</v>
      </c>
      <c r="F4" s="87" t="s">
        <v>54</v>
      </c>
      <c r="G4" s="87" t="s">
        <v>54</v>
      </c>
      <c r="H4" s="87" t="s">
        <v>54</v>
      </c>
      <c r="I4" s="87" t="s">
        <v>54</v>
      </c>
      <c r="J4" s="87" t="s">
        <v>54</v>
      </c>
      <c r="K4" s="87" t="s">
        <v>54</v>
      </c>
      <c r="L4" s="87" t="s">
        <v>54</v>
      </c>
      <c r="M4" s="197" t="s">
        <v>94</v>
      </c>
      <c r="N4" s="197" t="s">
        <v>94</v>
      </c>
      <c r="O4" s="197" t="s">
        <v>94</v>
      </c>
      <c r="P4" s="197" t="s">
        <v>94</v>
      </c>
      <c r="Q4" s="197" t="s">
        <v>94</v>
      </c>
      <c r="R4" s="197" t="s">
        <v>94</v>
      </c>
      <c r="S4" s="197" t="s">
        <v>94</v>
      </c>
      <c r="T4" s="197" t="s">
        <v>94</v>
      </c>
      <c r="U4" s="197" t="s">
        <v>94</v>
      </c>
      <c r="V4" s="197" t="s">
        <v>94</v>
      </c>
      <c r="W4" s="197" t="s">
        <v>94</v>
      </c>
      <c r="X4" s="197" t="s">
        <v>94</v>
      </c>
      <c r="Y4" s="197" t="s">
        <v>94</v>
      </c>
      <c r="Z4" s="197" t="s">
        <v>94</v>
      </c>
      <c r="AA4" s="197" t="s">
        <v>94</v>
      </c>
      <c r="AB4" s="197" t="s">
        <v>94</v>
      </c>
      <c r="AC4" s="197" t="s">
        <v>94</v>
      </c>
      <c r="AD4" s="197" t="s">
        <v>94</v>
      </c>
      <c r="AE4" s="197" t="s">
        <v>94</v>
      </c>
      <c r="AF4" s="197" t="s">
        <v>94</v>
      </c>
      <c r="AG4" s="197" t="s">
        <v>94</v>
      </c>
      <c r="AH4" s="197" t="s">
        <v>94</v>
      </c>
      <c r="AI4" s="197" t="s">
        <v>94</v>
      </c>
      <c r="AJ4" s="197" t="s">
        <v>94</v>
      </c>
      <c r="AK4" s="197" t="s">
        <v>94</v>
      </c>
      <c r="AL4" s="197" t="s">
        <v>94</v>
      </c>
      <c r="AM4" s="197" t="s">
        <v>94</v>
      </c>
      <c r="AN4" s="197" t="s">
        <v>94</v>
      </c>
      <c r="AO4" s="197" t="s">
        <v>94</v>
      </c>
      <c r="AP4" s="197" t="s">
        <v>94</v>
      </c>
      <c r="AQ4" s="197" t="s">
        <v>94</v>
      </c>
      <c r="AR4" s="197" t="s">
        <v>94</v>
      </c>
      <c r="AS4" s="197" t="s">
        <v>94</v>
      </c>
      <c r="AT4" s="197" t="s">
        <v>94</v>
      </c>
      <c r="AU4" s="197" t="s">
        <v>94</v>
      </c>
      <c r="AV4" s="197" t="s">
        <v>94</v>
      </c>
      <c r="AW4" s="197" t="s">
        <v>94</v>
      </c>
      <c r="AX4" s="197" t="s">
        <v>94</v>
      </c>
      <c r="AY4" s="197" t="s">
        <v>94</v>
      </c>
      <c r="AZ4" s="197" t="s">
        <v>94</v>
      </c>
      <c r="BA4" s="197" t="s">
        <v>94</v>
      </c>
      <c r="BB4" s="197" t="s">
        <v>94</v>
      </c>
      <c r="BC4" s="197" t="s">
        <v>94</v>
      </c>
      <c r="BD4" s="197" t="s">
        <v>94</v>
      </c>
      <c r="BE4" s="197" t="s">
        <v>94</v>
      </c>
      <c r="BF4" s="197" t="s">
        <v>94</v>
      </c>
      <c r="BG4" s="197" t="s">
        <v>94</v>
      </c>
      <c r="BH4" s="197" t="s">
        <v>94</v>
      </c>
      <c r="BI4" s="197" t="s">
        <v>94</v>
      </c>
      <c r="BJ4" s="197" t="s">
        <v>94</v>
      </c>
      <c r="BK4" s="197" t="s">
        <v>94</v>
      </c>
      <c r="BL4" s="197" t="s">
        <v>94</v>
      </c>
      <c r="BM4" s="197" t="s">
        <v>94</v>
      </c>
      <c r="BN4" s="197" t="s">
        <v>94</v>
      </c>
      <c r="BO4" s="197" t="s">
        <v>94</v>
      </c>
      <c r="BP4" s="197" t="s">
        <v>94</v>
      </c>
      <c r="BQ4" s="197" t="s">
        <v>94</v>
      </c>
      <c r="BR4" s="197" t="s">
        <v>94</v>
      </c>
      <c r="BS4" s="197" t="s">
        <v>94</v>
      </c>
      <c r="BT4" s="197" t="s">
        <v>94</v>
      </c>
      <c r="BU4" s="197" t="s">
        <v>94</v>
      </c>
      <c r="BV4" s="197" t="s">
        <v>94</v>
      </c>
      <c r="BW4" s="197" t="s">
        <v>94</v>
      </c>
      <c r="BX4" s="197" t="s">
        <v>94</v>
      </c>
      <c r="BY4" s="197" t="s">
        <v>94</v>
      </c>
      <c r="BZ4" s="197" t="s">
        <v>94</v>
      </c>
      <c r="CA4" s="197" t="s">
        <v>94</v>
      </c>
      <c r="CB4" s="197" t="s">
        <v>94</v>
      </c>
      <c r="CC4" s="197" t="s">
        <v>94</v>
      </c>
      <c r="CD4" s="197" t="s">
        <v>94</v>
      </c>
      <c r="CE4" s="197" t="s">
        <v>94</v>
      </c>
      <c r="CF4" s="197" t="s">
        <v>94</v>
      </c>
      <c r="CG4" s="197" t="s">
        <v>94</v>
      </c>
      <c r="CH4" s="197" t="s">
        <v>94</v>
      </c>
      <c r="CI4" s="197" t="s">
        <v>94</v>
      </c>
      <c r="CJ4" s="197" t="s">
        <v>94</v>
      </c>
      <c r="CK4" s="197" t="s">
        <v>94</v>
      </c>
      <c r="CL4" s="197" t="s">
        <v>333</v>
      </c>
      <c r="CM4" s="87" t="s">
        <v>54</v>
      </c>
      <c r="CN4" s="87" t="s">
        <v>54</v>
      </c>
      <c r="CO4" s="87" t="s">
        <v>54</v>
      </c>
      <c r="CP4" s="87" t="s">
        <v>54</v>
      </c>
      <c r="CQ4" s="87" t="s">
        <v>54</v>
      </c>
      <c r="CR4" s="87" t="s">
        <v>54</v>
      </c>
      <c r="CS4" s="87" t="s">
        <v>54</v>
      </c>
      <c r="CT4" s="87" t="s">
        <v>54</v>
      </c>
      <c r="CU4" s="87" t="s">
        <v>54</v>
      </c>
      <c r="CV4" s="87" t="s">
        <v>54</v>
      </c>
      <c r="CW4" s="87" t="s">
        <v>54</v>
      </c>
      <c r="CX4" s="87" t="s">
        <v>54</v>
      </c>
      <c r="CY4" s="87" t="s">
        <v>54</v>
      </c>
      <c r="CZ4" s="87" t="s">
        <v>54</v>
      </c>
      <c r="DA4" s="87" t="s">
        <v>54</v>
      </c>
      <c r="DE4" s="87" t="s">
        <v>54</v>
      </c>
    </row>
    <row r="5" spans="1:110" s="198" customFormat="1">
      <c r="M5" s="197" t="s">
        <v>333</v>
      </c>
      <c r="N5" s="197" t="s">
        <v>333</v>
      </c>
      <c r="O5" s="197" t="s">
        <v>333</v>
      </c>
      <c r="P5" s="197" t="s">
        <v>333</v>
      </c>
      <c r="Q5" s="197" t="s">
        <v>333</v>
      </c>
      <c r="R5" s="197" t="s">
        <v>333</v>
      </c>
      <c r="S5" s="197" t="s">
        <v>333</v>
      </c>
      <c r="T5" s="197" t="s">
        <v>333</v>
      </c>
      <c r="U5" s="197" t="s">
        <v>333</v>
      </c>
      <c r="V5" s="197" t="s">
        <v>333</v>
      </c>
      <c r="W5" s="197" t="s">
        <v>333</v>
      </c>
      <c r="X5" s="197" t="s">
        <v>333</v>
      </c>
      <c r="Y5" s="197" t="s">
        <v>333</v>
      </c>
      <c r="Z5" s="197" t="s">
        <v>333</v>
      </c>
      <c r="AA5" s="197" t="s">
        <v>333</v>
      </c>
      <c r="AB5" s="197" t="s">
        <v>333</v>
      </c>
      <c r="AC5" s="197" t="s">
        <v>333</v>
      </c>
      <c r="AD5" s="197" t="s">
        <v>333</v>
      </c>
      <c r="AE5" s="197" t="s">
        <v>333</v>
      </c>
      <c r="AF5" s="197" t="s">
        <v>333</v>
      </c>
      <c r="AG5" s="197" t="s">
        <v>333</v>
      </c>
      <c r="AH5" s="197" t="s">
        <v>333</v>
      </c>
      <c r="AI5" s="197" t="s">
        <v>333</v>
      </c>
      <c r="AJ5" s="197" t="s">
        <v>333</v>
      </c>
      <c r="AK5" s="197" t="s">
        <v>333</v>
      </c>
      <c r="AL5" s="197" t="s">
        <v>333</v>
      </c>
      <c r="AM5" s="197" t="s">
        <v>333</v>
      </c>
      <c r="AN5" s="197" t="s">
        <v>333</v>
      </c>
      <c r="AO5" s="197" t="s">
        <v>333</v>
      </c>
      <c r="AP5" s="197" t="s">
        <v>333</v>
      </c>
      <c r="AQ5" s="197" t="s">
        <v>333</v>
      </c>
      <c r="AR5" s="197" t="s">
        <v>333</v>
      </c>
      <c r="AS5" s="197" t="s">
        <v>333</v>
      </c>
      <c r="AT5" s="197" t="s">
        <v>333</v>
      </c>
      <c r="AU5" s="197" t="s">
        <v>333</v>
      </c>
      <c r="AV5" s="197" t="s">
        <v>333</v>
      </c>
      <c r="AW5" s="197" t="s">
        <v>333</v>
      </c>
      <c r="AX5" s="197" t="s">
        <v>333</v>
      </c>
      <c r="AY5" s="197" t="s">
        <v>333</v>
      </c>
      <c r="AZ5" s="197" t="s">
        <v>333</v>
      </c>
      <c r="BA5" s="197" t="s">
        <v>333</v>
      </c>
      <c r="BB5" s="197" t="s">
        <v>333</v>
      </c>
      <c r="BC5" s="197" t="s">
        <v>333</v>
      </c>
      <c r="BD5" s="197" t="s">
        <v>333</v>
      </c>
      <c r="BE5" s="197" t="s">
        <v>333</v>
      </c>
      <c r="BF5" s="197" t="s">
        <v>333</v>
      </c>
      <c r="BG5" s="197" t="s">
        <v>333</v>
      </c>
      <c r="BH5" s="197" t="s">
        <v>333</v>
      </c>
      <c r="BI5" s="197" t="s">
        <v>333</v>
      </c>
      <c r="BJ5" s="197" t="s">
        <v>333</v>
      </c>
      <c r="BK5" s="197" t="s">
        <v>333</v>
      </c>
      <c r="BL5" s="197" t="s">
        <v>333</v>
      </c>
      <c r="BM5" s="197" t="s">
        <v>333</v>
      </c>
      <c r="BN5" s="197" t="s">
        <v>333</v>
      </c>
      <c r="BO5" s="197" t="s">
        <v>333</v>
      </c>
      <c r="BP5" s="197" t="s">
        <v>333</v>
      </c>
      <c r="BQ5" s="197" t="s">
        <v>333</v>
      </c>
      <c r="BR5" s="197" t="s">
        <v>333</v>
      </c>
      <c r="BS5" s="197" t="s">
        <v>333</v>
      </c>
      <c r="BT5" s="197" t="s">
        <v>333</v>
      </c>
      <c r="BU5" s="197" t="s">
        <v>333</v>
      </c>
      <c r="BV5" s="197" t="s">
        <v>333</v>
      </c>
      <c r="BW5" s="197" t="s">
        <v>333</v>
      </c>
      <c r="BX5" s="197" t="s">
        <v>333</v>
      </c>
      <c r="BY5" s="197" t="s">
        <v>333</v>
      </c>
      <c r="BZ5" s="197" t="s">
        <v>333</v>
      </c>
      <c r="CA5" s="197" t="s">
        <v>333</v>
      </c>
      <c r="CB5" s="197" t="s">
        <v>333</v>
      </c>
      <c r="CC5" s="197" t="s">
        <v>333</v>
      </c>
      <c r="CD5" s="197" t="s">
        <v>333</v>
      </c>
      <c r="CE5" s="197" t="s">
        <v>333</v>
      </c>
      <c r="CF5" s="197" t="s">
        <v>333</v>
      </c>
      <c r="CG5" s="197" t="s">
        <v>333</v>
      </c>
      <c r="CH5" s="197" t="s">
        <v>333</v>
      </c>
      <c r="CI5" s="197" t="s">
        <v>333</v>
      </c>
      <c r="CJ5" s="197" t="s">
        <v>333</v>
      </c>
      <c r="CK5" s="197" t="s">
        <v>333</v>
      </c>
      <c r="CL5" s="87" t="s">
        <v>54</v>
      </c>
    </row>
    <row r="6" spans="1:110" s="198" customFormat="1">
      <c r="M6" s="87" t="s">
        <v>54</v>
      </c>
      <c r="N6" s="87" t="s">
        <v>54</v>
      </c>
      <c r="O6" s="87" t="s">
        <v>54</v>
      </c>
      <c r="P6" s="87" t="s">
        <v>54</v>
      </c>
      <c r="Q6" s="87" t="s">
        <v>54</v>
      </c>
      <c r="R6" s="87" t="s">
        <v>54</v>
      </c>
      <c r="S6" s="87" t="s">
        <v>54</v>
      </c>
      <c r="T6" s="87" t="s">
        <v>54</v>
      </c>
      <c r="U6" s="87" t="s">
        <v>54</v>
      </c>
      <c r="V6" s="87" t="s">
        <v>54</v>
      </c>
      <c r="W6" s="87" t="s">
        <v>54</v>
      </c>
      <c r="X6" s="87" t="s">
        <v>54</v>
      </c>
      <c r="Y6" s="87" t="s">
        <v>54</v>
      </c>
      <c r="Z6" s="87" t="s">
        <v>54</v>
      </c>
      <c r="AA6" s="87" t="s">
        <v>54</v>
      </c>
      <c r="AB6" s="87" t="s">
        <v>54</v>
      </c>
      <c r="AC6" s="87" t="s">
        <v>54</v>
      </c>
      <c r="AD6" s="87" t="s">
        <v>54</v>
      </c>
      <c r="AE6" s="87" t="s">
        <v>54</v>
      </c>
      <c r="AF6" s="87" t="s">
        <v>54</v>
      </c>
      <c r="AG6" s="87" t="s">
        <v>54</v>
      </c>
      <c r="AH6" s="87" t="s">
        <v>54</v>
      </c>
      <c r="AI6" s="87" t="s">
        <v>54</v>
      </c>
      <c r="AJ6" s="87" t="s">
        <v>54</v>
      </c>
      <c r="AK6" s="87" t="s">
        <v>54</v>
      </c>
      <c r="AL6" s="87" t="s">
        <v>54</v>
      </c>
      <c r="AM6" s="87" t="s">
        <v>54</v>
      </c>
      <c r="AN6" s="87" t="s">
        <v>54</v>
      </c>
      <c r="AO6" s="87" t="s">
        <v>54</v>
      </c>
      <c r="AP6" s="87" t="s">
        <v>54</v>
      </c>
      <c r="AQ6" s="87" t="s">
        <v>54</v>
      </c>
      <c r="AR6" s="87" t="s">
        <v>54</v>
      </c>
      <c r="AS6" s="87" t="s">
        <v>54</v>
      </c>
      <c r="AT6" s="87" t="s">
        <v>54</v>
      </c>
      <c r="AU6" s="87" t="s">
        <v>54</v>
      </c>
      <c r="AV6" s="87" t="s">
        <v>54</v>
      </c>
      <c r="AW6" s="87" t="s">
        <v>54</v>
      </c>
      <c r="AX6" s="87" t="s">
        <v>54</v>
      </c>
      <c r="AY6" s="87" t="s">
        <v>54</v>
      </c>
      <c r="AZ6" s="87" t="s">
        <v>54</v>
      </c>
      <c r="BA6" s="87" t="s">
        <v>54</v>
      </c>
      <c r="BB6" s="87" t="s">
        <v>54</v>
      </c>
      <c r="BC6" s="87" t="s">
        <v>54</v>
      </c>
      <c r="BD6" s="87" t="s">
        <v>54</v>
      </c>
      <c r="BE6" s="87" t="s">
        <v>54</v>
      </c>
      <c r="BF6" s="87" t="s">
        <v>54</v>
      </c>
      <c r="BG6" s="87" t="s">
        <v>54</v>
      </c>
      <c r="BH6" s="87" t="s">
        <v>54</v>
      </c>
      <c r="BI6" s="87" t="s">
        <v>54</v>
      </c>
      <c r="BJ6" s="87" t="s">
        <v>54</v>
      </c>
      <c r="BK6" s="87" t="s">
        <v>54</v>
      </c>
      <c r="BL6" s="87" t="s">
        <v>54</v>
      </c>
      <c r="BM6" s="87" t="s">
        <v>54</v>
      </c>
      <c r="BN6" s="87" t="s">
        <v>54</v>
      </c>
      <c r="BO6" s="87" t="s">
        <v>54</v>
      </c>
      <c r="BP6" s="87" t="s">
        <v>54</v>
      </c>
      <c r="BQ6" s="87" t="s">
        <v>54</v>
      </c>
      <c r="BR6" s="87" t="s">
        <v>54</v>
      </c>
      <c r="BS6" s="87" t="s">
        <v>54</v>
      </c>
      <c r="BT6" s="87" t="s">
        <v>54</v>
      </c>
      <c r="BU6" s="87" t="s">
        <v>54</v>
      </c>
      <c r="BV6" s="87" t="s">
        <v>54</v>
      </c>
      <c r="BW6" s="87" t="s">
        <v>54</v>
      </c>
      <c r="BX6" s="87" t="s">
        <v>54</v>
      </c>
      <c r="BY6" s="87" t="s">
        <v>54</v>
      </c>
      <c r="BZ6" s="87" t="s">
        <v>54</v>
      </c>
      <c r="CA6" s="87" t="s">
        <v>54</v>
      </c>
      <c r="CB6" s="87" t="s">
        <v>54</v>
      </c>
      <c r="CC6" s="87" t="s">
        <v>54</v>
      </c>
      <c r="CD6" s="87" t="s">
        <v>54</v>
      </c>
      <c r="CE6" s="87" t="s">
        <v>54</v>
      </c>
      <c r="CF6" s="87" t="s">
        <v>54</v>
      </c>
      <c r="CG6" s="87" t="s">
        <v>54</v>
      </c>
      <c r="CH6" s="87" t="s">
        <v>54</v>
      </c>
      <c r="CI6" s="87" t="s">
        <v>54</v>
      </c>
      <c r="CJ6" s="87" t="s">
        <v>54</v>
      </c>
      <c r="CK6" s="87"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06BD-8EDD-4A0C-BBD8-E923E173B7D6}">
  <dimension ref="A1:U111"/>
  <sheetViews>
    <sheetView zoomScale="70" zoomScaleNormal="70" workbookViewId="0">
      <pane xSplit="1" ySplit="1" topLeftCell="C2" activePane="bottomRight" state="frozen"/>
      <selection pane="bottomRight" activeCell="F17" sqref="F17:G17"/>
      <selection pane="bottomLeft" activeCell="F17" sqref="F17:G17"/>
      <selection pane="topRight" activeCell="F17" sqref="F17:G17"/>
    </sheetView>
  </sheetViews>
  <sheetFormatPr defaultColWidth="9.140625" defaultRowHeight="15"/>
  <cols>
    <col min="1" max="1" width="9.140625" style="86" customWidth="1"/>
    <col min="2" max="2" width="25.85546875" style="71" hidden="1" customWidth="1"/>
    <col min="3" max="3" width="30.7109375" style="71" bestFit="1" customWidth="1"/>
    <col min="4" max="4" width="22.42578125" style="71" bestFit="1" customWidth="1"/>
    <col min="5" max="5" width="30.7109375" style="79" customWidth="1"/>
    <col min="6" max="6" width="14.85546875" style="71" customWidth="1"/>
    <col min="7" max="7" width="13.85546875" style="71" bestFit="1" customWidth="1"/>
    <col min="8" max="10" width="30.7109375" style="79" customWidth="1"/>
    <col min="11" max="11" width="13" style="71" bestFit="1" customWidth="1"/>
    <col min="12" max="12" width="30.7109375" style="79" customWidth="1"/>
    <col min="13" max="13" width="24.5703125" style="71" bestFit="1" customWidth="1"/>
    <col min="14" max="14" width="10.140625" style="71" hidden="1" customWidth="1"/>
    <col min="15" max="15" width="22.42578125" style="71" bestFit="1" customWidth="1"/>
    <col min="16" max="16" width="18" style="71" hidden="1" customWidth="1"/>
    <col min="17" max="17" width="19.28515625" style="71" hidden="1" customWidth="1"/>
    <col min="18" max="18" width="26.7109375" style="71" hidden="1" customWidth="1"/>
    <col min="19" max="19" width="17.5703125" style="71" hidden="1" customWidth="1"/>
    <col min="20" max="20" width="72.85546875" style="71" bestFit="1" customWidth="1"/>
    <col min="21" max="21" width="72.140625" style="71" bestFit="1" customWidth="1"/>
    <col min="22" max="16384" width="9.140625" style="71"/>
  </cols>
  <sheetData>
    <row r="1" spans="1:21" s="76" customFormat="1" ht="30" customHeight="1">
      <c r="A1" s="204" t="s">
        <v>334</v>
      </c>
      <c r="B1" s="204" t="s">
        <v>335</v>
      </c>
      <c r="C1" s="204" t="s">
        <v>336</v>
      </c>
      <c r="D1" s="204" t="s">
        <v>337</v>
      </c>
      <c r="E1" s="205" t="s">
        <v>338</v>
      </c>
      <c r="F1" s="204" t="s">
        <v>339</v>
      </c>
      <c r="G1" s="204" t="s">
        <v>340</v>
      </c>
      <c r="H1" s="205" t="s">
        <v>341</v>
      </c>
      <c r="I1" s="205" t="s">
        <v>342</v>
      </c>
      <c r="J1" s="205" t="s">
        <v>343</v>
      </c>
      <c r="K1" s="204" t="s">
        <v>344</v>
      </c>
      <c r="L1" s="206" t="s">
        <v>345</v>
      </c>
      <c r="M1" s="204" t="s">
        <v>33</v>
      </c>
      <c r="N1" s="204" t="s">
        <v>34</v>
      </c>
      <c r="O1" s="204" t="s">
        <v>35</v>
      </c>
      <c r="P1" s="76" t="s">
        <v>36</v>
      </c>
      <c r="Q1" s="76" t="s">
        <v>346</v>
      </c>
      <c r="R1" s="76" t="s">
        <v>347</v>
      </c>
      <c r="S1" s="76" t="s">
        <v>39</v>
      </c>
      <c r="T1" s="204" t="s">
        <v>348</v>
      </c>
      <c r="U1" s="204" t="s">
        <v>349</v>
      </c>
    </row>
    <row r="2" spans="1:21">
      <c r="A2" s="87" t="s">
        <v>350</v>
      </c>
      <c r="B2" s="70" t="s">
        <v>57</v>
      </c>
      <c r="C2" s="70" t="s">
        <v>57</v>
      </c>
      <c r="D2" s="72"/>
      <c r="E2" s="77"/>
      <c r="F2" s="72"/>
      <c r="G2" s="70" t="s">
        <v>57</v>
      </c>
      <c r="H2" s="77" t="s">
        <v>57</v>
      </c>
      <c r="I2" s="77"/>
      <c r="J2" s="77"/>
      <c r="K2" s="81"/>
      <c r="L2" s="201"/>
      <c r="M2" s="81"/>
      <c r="N2" s="81"/>
      <c r="O2" s="81"/>
      <c r="Q2" s="82" t="s">
        <v>57</v>
      </c>
      <c r="R2" s="82" t="s">
        <v>347</v>
      </c>
      <c r="S2" s="82" t="s">
        <v>57</v>
      </c>
      <c r="T2" s="81"/>
      <c r="U2" s="81"/>
    </row>
    <row r="3" spans="1:21">
      <c r="A3" s="87" t="s">
        <v>351</v>
      </c>
      <c r="B3" s="70" t="s">
        <v>57</v>
      </c>
      <c r="C3" s="70" t="s">
        <v>57</v>
      </c>
      <c r="D3" s="72"/>
      <c r="E3" s="77"/>
      <c r="F3" s="70" t="s">
        <v>57</v>
      </c>
      <c r="G3" s="70" t="s">
        <v>57</v>
      </c>
      <c r="H3" s="77" t="s">
        <v>57</v>
      </c>
      <c r="I3" s="77" t="s">
        <v>57</v>
      </c>
      <c r="J3" s="77" t="s">
        <v>57</v>
      </c>
      <c r="K3" s="81"/>
      <c r="L3" s="201"/>
      <c r="M3" s="81"/>
      <c r="N3" s="81"/>
      <c r="O3" s="81"/>
      <c r="Q3" s="82" t="s">
        <v>57</v>
      </c>
      <c r="T3" s="81"/>
      <c r="U3" s="81"/>
    </row>
    <row r="4" spans="1:21">
      <c r="A4" s="87" t="s">
        <v>352</v>
      </c>
      <c r="B4" s="70" t="s">
        <v>57</v>
      </c>
      <c r="C4" s="70" t="s">
        <v>57</v>
      </c>
      <c r="D4" s="72"/>
      <c r="E4" s="77"/>
      <c r="F4" s="70" t="s">
        <v>57</v>
      </c>
      <c r="G4" s="70" t="s">
        <v>57</v>
      </c>
      <c r="H4" s="77" t="s">
        <v>57</v>
      </c>
      <c r="I4" s="77" t="s">
        <v>57</v>
      </c>
      <c r="J4" s="77" t="s">
        <v>57</v>
      </c>
      <c r="K4" s="81"/>
      <c r="L4" s="201"/>
      <c r="M4" s="81"/>
      <c r="N4" s="81"/>
      <c r="O4" s="81"/>
      <c r="Q4" s="82" t="s">
        <v>57</v>
      </c>
      <c r="T4" s="81"/>
      <c r="U4" s="81"/>
    </row>
    <row r="5" spans="1:21">
      <c r="A5" s="87" t="s">
        <v>353</v>
      </c>
      <c r="B5" s="70" t="s">
        <v>57</v>
      </c>
      <c r="C5" s="70" t="s">
        <v>57</v>
      </c>
      <c r="D5" s="72"/>
      <c r="E5" s="77"/>
      <c r="F5" s="72"/>
      <c r="G5" s="70" t="s">
        <v>57</v>
      </c>
      <c r="H5" s="77" t="s">
        <v>57</v>
      </c>
      <c r="I5" s="77"/>
      <c r="J5" s="77"/>
      <c r="K5" s="81"/>
      <c r="L5" s="201"/>
      <c r="M5" s="81"/>
      <c r="N5" s="81"/>
      <c r="O5" s="81"/>
      <c r="Q5" s="82" t="s">
        <v>57</v>
      </c>
      <c r="R5" s="82" t="s">
        <v>347</v>
      </c>
      <c r="S5" s="82" t="s">
        <v>57</v>
      </c>
      <c r="T5" s="81"/>
      <c r="U5" s="81"/>
    </row>
    <row r="6" spans="1:21">
      <c r="A6" s="87" t="s">
        <v>354</v>
      </c>
      <c r="B6" s="70" t="s">
        <v>57</v>
      </c>
      <c r="C6" s="70" t="s">
        <v>57</v>
      </c>
      <c r="D6" s="72"/>
      <c r="E6" s="77"/>
      <c r="F6" s="72"/>
      <c r="G6" s="70" t="s">
        <v>57</v>
      </c>
      <c r="H6" s="77" t="s">
        <v>57</v>
      </c>
      <c r="I6" s="77"/>
      <c r="J6" s="77"/>
      <c r="K6" s="81"/>
      <c r="L6" s="201"/>
      <c r="M6" s="81"/>
      <c r="N6" s="81"/>
      <c r="O6" s="81"/>
      <c r="Q6" s="82" t="s">
        <v>57</v>
      </c>
      <c r="R6" s="82" t="s">
        <v>347</v>
      </c>
      <c r="S6" s="82" t="s">
        <v>57</v>
      </c>
      <c r="T6" s="81"/>
      <c r="U6" s="81"/>
    </row>
    <row r="7" spans="1:21">
      <c r="A7" s="87" t="s">
        <v>355</v>
      </c>
      <c r="B7" s="70" t="s">
        <v>57</v>
      </c>
      <c r="C7" s="70" t="s">
        <v>57</v>
      </c>
      <c r="D7" s="72"/>
      <c r="E7" s="77"/>
      <c r="F7" s="72"/>
      <c r="G7" s="70" t="s">
        <v>57</v>
      </c>
      <c r="H7" s="77" t="s">
        <v>57</v>
      </c>
      <c r="I7" s="77"/>
      <c r="J7" s="77"/>
      <c r="K7" s="81"/>
      <c r="L7" s="201"/>
      <c r="M7" s="81"/>
      <c r="N7" s="81"/>
      <c r="O7" s="81"/>
      <c r="Q7" s="82" t="s">
        <v>57</v>
      </c>
      <c r="R7" s="82" t="s">
        <v>347</v>
      </c>
      <c r="S7" s="82" t="s">
        <v>57</v>
      </c>
      <c r="T7" s="81"/>
      <c r="U7" s="81"/>
    </row>
    <row r="8" spans="1:21">
      <c r="A8" s="87" t="s">
        <v>356</v>
      </c>
      <c r="B8" s="70" t="s">
        <v>57</v>
      </c>
      <c r="C8" s="70" t="s">
        <v>57</v>
      </c>
      <c r="D8" s="72"/>
      <c r="E8" s="77"/>
      <c r="F8" s="72"/>
      <c r="G8" s="70" t="s">
        <v>57</v>
      </c>
      <c r="H8" s="77" t="s">
        <v>57</v>
      </c>
      <c r="I8" s="77"/>
      <c r="J8" s="77"/>
      <c r="K8" s="81"/>
      <c r="L8" s="201"/>
      <c r="M8" s="81"/>
      <c r="N8" s="81"/>
      <c r="O8" s="81"/>
      <c r="Q8" s="82" t="s">
        <v>57</v>
      </c>
      <c r="R8" s="82" t="s">
        <v>347</v>
      </c>
      <c r="S8" s="82" t="s">
        <v>57</v>
      </c>
      <c r="T8" s="81"/>
      <c r="U8" s="81"/>
    </row>
    <row r="9" spans="1:21">
      <c r="A9" s="87" t="s">
        <v>357</v>
      </c>
      <c r="B9" s="70" t="s">
        <v>57</v>
      </c>
      <c r="C9" s="70" t="s">
        <v>57</v>
      </c>
      <c r="D9" s="72"/>
      <c r="E9" s="77"/>
      <c r="F9" s="72"/>
      <c r="G9" s="70" t="s">
        <v>57</v>
      </c>
      <c r="H9" s="77" t="s">
        <v>57</v>
      </c>
      <c r="I9" s="77"/>
      <c r="J9" s="77"/>
      <c r="K9" s="81"/>
      <c r="L9" s="201"/>
      <c r="M9" s="81"/>
      <c r="N9" s="81"/>
      <c r="O9" s="81"/>
      <c r="Q9" s="82" t="s">
        <v>57</v>
      </c>
      <c r="R9" s="82" t="s">
        <v>347</v>
      </c>
      <c r="S9" s="82" t="s">
        <v>57</v>
      </c>
      <c r="T9" s="81"/>
      <c r="U9" s="81"/>
    </row>
    <row r="10" spans="1:21">
      <c r="A10" s="87" t="s">
        <v>358</v>
      </c>
      <c r="B10" s="81"/>
      <c r="C10" s="81"/>
      <c r="D10" s="81"/>
      <c r="E10" s="77"/>
      <c r="F10" s="81"/>
      <c r="G10" s="81"/>
      <c r="H10" s="77"/>
      <c r="I10" s="77"/>
      <c r="J10" s="77"/>
      <c r="K10" s="81"/>
      <c r="L10" s="201"/>
      <c r="M10" s="81"/>
      <c r="N10" s="81"/>
      <c r="O10" s="81"/>
      <c r="Q10" s="82" t="s">
        <v>57</v>
      </c>
      <c r="R10" s="82" t="s">
        <v>359</v>
      </c>
      <c r="S10" s="82" t="s">
        <v>57</v>
      </c>
      <c r="T10" s="81"/>
      <c r="U10" s="81"/>
    </row>
    <row r="11" spans="1:21">
      <c r="A11" s="87" t="s">
        <v>360</v>
      </c>
      <c r="B11" s="70" t="s">
        <v>57</v>
      </c>
      <c r="C11" s="70" t="s">
        <v>57</v>
      </c>
      <c r="D11" s="72"/>
      <c r="E11" s="77"/>
      <c r="F11" s="72"/>
      <c r="G11" s="70" t="s">
        <v>57</v>
      </c>
      <c r="H11" s="77" t="s">
        <v>57</v>
      </c>
      <c r="I11" s="77"/>
      <c r="J11" s="77"/>
      <c r="K11" s="81"/>
      <c r="L11" s="201"/>
      <c r="M11" s="81"/>
      <c r="N11" s="81"/>
      <c r="O11" s="81"/>
      <c r="Q11" s="82" t="s">
        <v>57</v>
      </c>
      <c r="R11" s="82" t="s">
        <v>347</v>
      </c>
      <c r="S11" s="82" t="s">
        <v>57</v>
      </c>
      <c r="T11" s="81"/>
      <c r="U11" s="81"/>
    </row>
    <row r="12" spans="1:21">
      <c r="A12" s="87" t="s">
        <v>361</v>
      </c>
      <c r="B12" s="81"/>
      <c r="C12" s="81"/>
      <c r="D12" s="81"/>
      <c r="E12" s="77"/>
      <c r="F12" s="81"/>
      <c r="G12" s="81"/>
      <c r="H12" s="77"/>
      <c r="I12" s="77"/>
      <c r="J12" s="77"/>
      <c r="K12" s="81"/>
      <c r="L12" s="201"/>
      <c r="M12" s="81"/>
      <c r="N12" s="81"/>
      <c r="O12" s="81"/>
      <c r="Q12" s="82" t="s">
        <v>57</v>
      </c>
      <c r="R12" s="82" t="s">
        <v>359</v>
      </c>
      <c r="S12" s="82" t="s">
        <v>57</v>
      </c>
      <c r="T12" s="81"/>
      <c r="U12" s="81"/>
    </row>
    <row r="13" spans="1:21">
      <c r="A13" s="87" t="s">
        <v>362</v>
      </c>
      <c r="B13" s="81"/>
      <c r="C13" s="81"/>
      <c r="D13" s="81"/>
      <c r="E13" s="77"/>
      <c r="F13" s="81"/>
      <c r="G13" s="81"/>
      <c r="H13" s="77"/>
      <c r="I13" s="77"/>
      <c r="J13" s="77"/>
      <c r="K13" s="81"/>
      <c r="L13" s="201"/>
      <c r="M13" s="81"/>
      <c r="N13" s="81"/>
      <c r="O13" s="81"/>
      <c r="Q13" s="82" t="s">
        <v>57</v>
      </c>
      <c r="R13" s="82" t="s">
        <v>359</v>
      </c>
      <c r="S13" s="82" t="s">
        <v>57</v>
      </c>
      <c r="T13" s="81"/>
      <c r="U13" s="81"/>
    </row>
    <row r="14" spans="1:21">
      <c r="A14" s="87" t="s">
        <v>363</v>
      </c>
      <c r="B14" s="70" t="s">
        <v>57</v>
      </c>
      <c r="C14" s="70" t="s">
        <v>57</v>
      </c>
      <c r="D14" s="72"/>
      <c r="E14" s="77"/>
      <c r="F14" s="72"/>
      <c r="G14" s="70" t="s">
        <v>57</v>
      </c>
      <c r="H14" s="77" t="s">
        <v>57</v>
      </c>
      <c r="I14" s="77"/>
      <c r="J14" s="77"/>
      <c r="K14" s="81"/>
      <c r="L14" s="201"/>
      <c r="M14" s="81"/>
      <c r="N14" s="81"/>
      <c r="O14" s="81"/>
      <c r="Q14" s="82" t="s">
        <v>57</v>
      </c>
      <c r="R14" s="82" t="s">
        <v>347</v>
      </c>
      <c r="S14" s="82" t="s">
        <v>57</v>
      </c>
      <c r="T14" s="81"/>
      <c r="U14" s="81"/>
    </row>
    <row r="15" spans="1:21">
      <c r="A15" s="87" t="s">
        <v>364</v>
      </c>
      <c r="B15" s="70" t="s">
        <v>57</v>
      </c>
      <c r="C15" s="70" t="s">
        <v>57</v>
      </c>
      <c r="D15" s="72"/>
      <c r="E15" s="77"/>
      <c r="F15" s="72"/>
      <c r="G15" s="70" t="s">
        <v>57</v>
      </c>
      <c r="H15" s="77" t="s">
        <v>57</v>
      </c>
      <c r="I15" s="77"/>
      <c r="J15" s="77"/>
      <c r="K15" s="81"/>
      <c r="L15" s="201"/>
      <c r="M15" s="81"/>
      <c r="N15" s="81"/>
      <c r="O15" s="81"/>
      <c r="Q15" s="82" t="s">
        <v>57</v>
      </c>
      <c r="R15" s="82" t="s">
        <v>347</v>
      </c>
      <c r="S15" s="82" t="s">
        <v>57</v>
      </c>
      <c r="T15" s="81"/>
      <c r="U15" s="81"/>
    </row>
    <row r="16" spans="1:21">
      <c r="A16" s="87" t="s">
        <v>365</v>
      </c>
      <c r="B16" s="70" t="s">
        <v>57</v>
      </c>
      <c r="C16" s="70" t="s">
        <v>57</v>
      </c>
      <c r="D16" s="72"/>
      <c r="E16" s="77"/>
      <c r="F16" s="72"/>
      <c r="G16" s="70" t="s">
        <v>57</v>
      </c>
      <c r="H16" s="77" t="s">
        <v>57</v>
      </c>
      <c r="I16" s="77"/>
      <c r="J16" s="77"/>
      <c r="K16" s="81"/>
      <c r="L16" s="201"/>
      <c r="M16" s="81"/>
      <c r="N16" s="81"/>
      <c r="O16" s="81"/>
      <c r="Q16" s="82" t="s">
        <v>57</v>
      </c>
      <c r="R16" s="82" t="s">
        <v>347</v>
      </c>
      <c r="S16" s="82" t="s">
        <v>57</v>
      </c>
      <c r="T16" s="81"/>
      <c r="U16" s="81"/>
    </row>
    <row r="17" spans="1:21">
      <c r="A17" s="88" t="s">
        <v>366</v>
      </c>
      <c r="B17" s="70" t="s">
        <v>57</v>
      </c>
      <c r="C17" s="70" t="s">
        <v>57</v>
      </c>
      <c r="D17" s="70" t="s">
        <v>57</v>
      </c>
      <c r="E17" s="77" t="s">
        <v>57</v>
      </c>
      <c r="F17" s="70" t="s">
        <v>57</v>
      </c>
      <c r="G17" s="70" t="s">
        <v>57</v>
      </c>
      <c r="H17" s="77" t="s">
        <v>57</v>
      </c>
      <c r="I17" s="77" t="s">
        <v>57</v>
      </c>
      <c r="J17" s="77" t="s">
        <v>57</v>
      </c>
      <c r="K17" s="81"/>
      <c r="L17" s="201"/>
      <c r="M17" s="81"/>
      <c r="N17" s="81"/>
      <c r="O17" s="70" t="s">
        <v>57</v>
      </c>
      <c r="Q17" s="82" t="s">
        <v>57</v>
      </c>
      <c r="T17" s="81"/>
      <c r="U17" s="81"/>
    </row>
    <row r="18" spans="1:21">
      <c r="A18" s="88" t="s">
        <v>367</v>
      </c>
      <c r="B18" s="70" t="s">
        <v>57</v>
      </c>
      <c r="C18" s="70" t="s">
        <v>57</v>
      </c>
      <c r="D18" s="70" t="s">
        <v>57</v>
      </c>
      <c r="E18" s="77" t="s">
        <v>57</v>
      </c>
      <c r="F18" s="70" t="s">
        <v>57</v>
      </c>
      <c r="G18" s="70" t="s">
        <v>57</v>
      </c>
      <c r="H18" s="77" t="s">
        <v>57</v>
      </c>
      <c r="I18" s="77" t="s">
        <v>57</v>
      </c>
      <c r="J18" s="77" t="s">
        <v>57</v>
      </c>
      <c r="K18" s="81"/>
      <c r="L18" s="201"/>
      <c r="M18" s="81"/>
      <c r="N18" s="81"/>
      <c r="O18" s="81"/>
      <c r="Q18" s="82" t="s">
        <v>57</v>
      </c>
      <c r="T18" s="81"/>
      <c r="U18" s="81"/>
    </row>
    <row r="19" spans="1:21">
      <c r="A19" s="88" t="s">
        <v>368</v>
      </c>
      <c r="B19" s="70" t="s">
        <v>57</v>
      </c>
      <c r="C19" s="70" t="s">
        <v>57</v>
      </c>
      <c r="D19" s="72"/>
      <c r="E19" s="77"/>
      <c r="F19" s="70" t="s">
        <v>57</v>
      </c>
      <c r="G19" s="70" t="s">
        <v>57</v>
      </c>
      <c r="H19" s="77" t="s">
        <v>57</v>
      </c>
      <c r="I19" s="77" t="s">
        <v>57</v>
      </c>
      <c r="J19" s="77" t="s">
        <v>57</v>
      </c>
      <c r="K19" s="81"/>
      <c r="L19" s="201"/>
      <c r="M19" s="81"/>
      <c r="N19" s="81"/>
      <c r="O19" s="81"/>
      <c r="Q19" s="82" t="s">
        <v>57</v>
      </c>
      <c r="T19" s="81"/>
      <c r="U19" s="81"/>
    </row>
    <row r="20" spans="1:21">
      <c r="A20" s="88" t="s">
        <v>369</v>
      </c>
      <c r="B20" s="70" t="s">
        <v>57</v>
      </c>
      <c r="C20" s="70" t="s">
        <v>57</v>
      </c>
      <c r="D20" s="70" t="s">
        <v>57</v>
      </c>
      <c r="E20" s="77" t="s">
        <v>57</v>
      </c>
      <c r="F20" s="70" t="s">
        <v>57</v>
      </c>
      <c r="G20" s="70" t="s">
        <v>57</v>
      </c>
      <c r="H20" s="77" t="s">
        <v>57</v>
      </c>
      <c r="I20" s="77" t="s">
        <v>57</v>
      </c>
      <c r="J20" s="77" t="s">
        <v>57</v>
      </c>
      <c r="K20" s="81"/>
      <c r="L20" s="201"/>
      <c r="M20" s="81"/>
      <c r="N20" s="81"/>
      <c r="O20" s="70" t="s">
        <v>57</v>
      </c>
      <c r="Q20" s="82" t="s">
        <v>57</v>
      </c>
      <c r="T20" s="81"/>
      <c r="U20" s="81"/>
    </row>
    <row r="21" spans="1:21">
      <c r="A21" s="88" t="s">
        <v>370</v>
      </c>
      <c r="B21" s="73"/>
      <c r="C21" s="73"/>
      <c r="D21" s="74"/>
      <c r="E21" s="78"/>
      <c r="F21" s="70" t="s">
        <v>57</v>
      </c>
      <c r="G21" s="81"/>
      <c r="H21" s="78"/>
      <c r="I21" s="78"/>
      <c r="J21" s="78"/>
      <c r="K21" s="81"/>
      <c r="L21" s="202"/>
      <c r="M21" s="81"/>
      <c r="N21" s="81"/>
      <c r="O21" s="81"/>
      <c r="P21" s="82" t="s">
        <v>57</v>
      </c>
      <c r="Q21" s="82" t="s">
        <v>57</v>
      </c>
      <c r="T21" s="81"/>
      <c r="U21" s="81"/>
    </row>
    <row r="22" spans="1:21">
      <c r="A22" s="88" t="s">
        <v>371</v>
      </c>
      <c r="B22" s="70" t="s">
        <v>57</v>
      </c>
      <c r="C22" s="70" t="s">
        <v>57</v>
      </c>
      <c r="D22" s="72"/>
      <c r="E22" s="77"/>
      <c r="F22" s="72"/>
      <c r="G22" s="70" t="s">
        <v>57</v>
      </c>
      <c r="H22" s="77" t="s">
        <v>57</v>
      </c>
      <c r="I22" s="77"/>
      <c r="J22" s="77"/>
      <c r="K22" s="81"/>
      <c r="L22" s="201"/>
      <c r="M22" s="81"/>
      <c r="N22" s="81"/>
      <c r="O22" s="81"/>
      <c r="Q22" s="82" t="s">
        <v>57</v>
      </c>
      <c r="R22" s="82" t="s">
        <v>347</v>
      </c>
      <c r="S22" s="82" t="s">
        <v>57</v>
      </c>
      <c r="T22" s="81"/>
      <c r="U22" s="81"/>
    </row>
    <row r="23" spans="1:21">
      <c r="A23" s="88" t="s">
        <v>372</v>
      </c>
      <c r="B23" s="70" t="s">
        <v>57</v>
      </c>
      <c r="C23" s="70" t="s">
        <v>57</v>
      </c>
      <c r="D23" s="70" t="s">
        <v>57</v>
      </c>
      <c r="E23" s="77" t="s">
        <v>57</v>
      </c>
      <c r="F23" s="70" t="s">
        <v>57</v>
      </c>
      <c r="G23" s="70" t="s">
        <v>57</v>
      </c>
      <c r="H23" s="77" t="s">
        <v>57</v>
      </c>
      <c r="I23" s="77" t="s">
        <v>57</v>
      </c>
      <c r="J23" s="77" t="s">
        <v>57</v>
      </c>
      <c r="K23" s="81"/>
      <c r="L23" s="201"/>
      <c r="M23" s="81"/>
      <c r="N23" s="81"/>
      <c r="O23" s="70" t="s">
        <v>57</v>
      </c>
      <c r="Q23" s="82" t="s">
        <v>57</v>
      </c>
      <c r="T23" s="81"/>
      <c r="U23" s="81"/>
    </row>
    <row r="24" spans="1:21">
      <c r="A24" s="88" t="s">
        <v>373</v>
      </c>
      <c r="B24" s="70" t="s">
        <v>57</v>
      </c>
      <c r="C24" s="70" t="s">
        <v>57</v>
      </c>
      <c r="D24" s="72"/>
      <c r="E24" s="77"/>
      <c r="F24" s="72"/>
      <c r="G24" s="70" t="s">
        <v>57</v>
      </c>
      <c r="H24" s="77" t="s">
        <v>57</v>
      </c>
      <c r="I24" s="77"/>
      <c r="J24" s="77"/>
      <c r="K24" s="81"/>
      <c r="L24" s="201"/>
      <c r="M24" s="81"/>
      <c r="N24" s="81"/>
      <c r="O24" s="81"/>
      <c r="Q24" s="82" t="s">
        <v>57</v>
      </c>
      <c r="R24" s="82" t="s">
        <v>347</v>
      </c>
      <c r="S24" s="82" t="s">
        <v>57</v>
      </c>
      <c r="T24" s="81"/>
      <c r="U24" s="81"/>
    </row>
    <row r="25" spans="1:21">
      <c r="A25" s="89" t="s">
        <v>374</v>
      </c>
      <c r="B25" s="70" t="s">
        <v>57</v>
      </c>
      <c r="C25" s="72"/>
      <c r="D25" s="72"/>
      <c r="E25" s="77"/>
      <c r="F25" s="70" t="s">
        <v>57</v>
      </c>
      <c r="G25" s="70" t="s">
        <v>57</v>
      </c>
      <c r="H25" s="83"/>
      <c r="I25" s="77" t="s">
        <v>57</v>
      </c>
      <c r="J25" s="83"/>
      <c r="K25" s="81"/>
      <c r="L25" s="201"/>
      <c r="M25" s="81"/>
      <c r="N25" s="81"/>
      <c r="O25" s="81"/>
      <c r="T25" s="75" t="s">
        <v>375</v>
      </c>
      <c r="U25" s="75" t="s">
        <v>376</v>
      </c>
    </row>
    <row r="26" spans="1:21">
      <c r="A26" s="89" t="s">
        <v>377</v>
      </c>
      <c r="B26" s="70" t="s">
        <v>57</v>
      </c>
      <c r="C26" s="72"/>
      <c r="D26" s="72"/>
      <c r="E26" s="77"/>
      <c r="F26" s="70" t="s">
        <v>57</v>
      </c>
      <c r="G26" s="70" t="s">
        <v>57</v>
      </c>
      <c r="H26" s="83"/>
      <c r="I26" s="77" t="s">
        <v>57</v>
      </c>
      <c r="J26" s="83"/>
      <c r="K26" s="81"/>
      <c r="L26" s="201"/>
      <c r="M26" s="81"/>
      <c r="N26" s="81"/>
      <c r="O26" s="81"/>
      <c r="T26" s="75" t="s">
        <v>375</v>
      </c>
      <c r="U26" s="75" t="s">
        <v>376</v>
      </c>
    </row>
    <row r="27" spans="1:21">
      <c r="A27" s="89" t="s">
        <v>378</v>
      </c>
      <c r="B27" s="70" t="s">
        <v>57</v>
      </c>
      <c r="C27" s="72"/>
      <c r="D27" s="72"/>
      <c r="E27" s="77"/>
      <c r="F27" s="70" t="s">
        <v>57</v>
      </c>
      <c r="G27" s="70" t="s">
        <v>57</v>
      </c>
      <c r="H27" s="83"/>
      <c r="I27" s="77" t="s">
        <v>57</v>
      </c>
      <c r="J27" s="83"/>
      <c r="K27" s="81"/>
      <c r="L27" s="201"/>
      <c r="M27" s="81"/>
      <c r="N27" s="81"/>
      <c r="O27" s="81"/>
      <c r="T27" s="75" t="s">
        <v>375</v>
      </c>
      <c r="U27" s="75" t="s">
        <v>376</v>
      </c>
    </row>
    <row r="28" spans="1:21">
      <c r="A28" s="89" t="s">
        <v>379</v>
      </c>
      <c r="B28" s="70" t="s">
        <v>57</v>
      </c>
      <c r="C28" s="72"/>
      <c r="D28" s="72"/>
      <c r="E28" s="77"/>
      <c r="F28" s="70" t="s">
        <v>57</v>
      </c>
      <c r="G28" s="70" t="s">
        <v>57</v>
      </c>
      <c r="H28" s="83"/>
      <c r="I28" s="77" t="s">
        <v>57</v>
      </c>
      <c r="J28" s="83"/>
      <c r="K28" s="81"/>
      <c r="L28" s="201"/>
      <c r="M28" s="81"/>
      <c r="N28" s="81"/>
      <c r="O28" s="81"/>
      <c r="T28" s="75" t="s">
        <v>375</v>
      </c>
      <c r="U28" s="75" t="s">
        <v>376</v>
      </c>
    </row>
    <row r="29" spans="1:21">
      <c r="A29" s="88" t="s">
        <v>380</v>
      </c>
      <c r="B29" s="70" t="s">
        <v>57</v>
      </c>
      <c r="C29" s="70" t="s">
        <v>57</v>
      </c>
      <c r="D29" s="70" t="s">
        <v>57</v>
      </c>
      <c r="E29" s="77" t="s">
        <v>57</v>
      </c>
      <c r="F29" s="70" t="s">
        <v>57</v>
      </c>
      <c r="G29" s="70" t="s">
        <v>57</v>
      </c>
      <c r="H29" s="77" t="s">
        <v>57</v>
      </c>
      <c r="I29" s="77" t="s">
        <v>57</v>
      </c>
      <c r="J29" s="77" t="s">
        <v>57</v>
      </c>
      <c r="K29" s="70" t="s">
        <v>57</v>
      </c>
      <c r="L29" s="201" t="s">
        <v>57</v>
      </c>
      <c r="M29" s="70" t="s">
        <v>57</v>
      </c>
      <c r="N29" s="70" t="s">
        <v>57</v>
      </c>
      <c r="O29" s="81"/>
      <c r="T29" s="81"/>
      <c r="U29" s="81"/>
    </row>
    <row r="30" spans="1:21">
      <c r="A30" s="88" t="s">
        <v>381</v>
      </c>
      <c r="B30" s="70" t="s">
        <v>57</v>
      </c>
      <c r="C30" s="70" t="s">
        <v>57</v>
      </c>
      <c r="D30" s="70" t="s">
        <v>57</v>
      </c>
      <c r="E30" s="77" t="s">
        <v>57</v>
      </c>
      <c r="F30" s="70" t="s">
        <v>57</v>
      </c>
      <c r="G30" s="70" t="s">
        <v>57</v>
      </c>
      <c r="H30" s="77" t="s">
        <v>57</v>
      </c>
      <c r="I30" s="77" t="s">
        <v>57</v>
      </c>
      <c r="J30" s="77" t="s">
        <v>57</v>
      </c>
      <c r="K30" s="70" t="s">
        <v>57</v>
      </c>
      <c r="L30" s="201" t="s">
        <v>57</v>
      </c>
      <c r="M30" s="70" t="s">
        <v>57</v>
      </c>
      <c r="N30" s="70" t="s">
        <v>57</v>
      </c>
      <c r="O30" s="81"/>
      <c r="T30" s="81"/>
      <c r="U30" s="81"/>
    </row>
    <row r="31" spans="1:21">
      <c r="A31" s="88" t="s">
        <v>382</v>
      </c>
      <c r="B31" s="70" t="s">
        <v>57</v>
      </c>
      <c r="C31" s="70" t="s">
        <v>57</v>
      </c>
      <c r="D31" s="72"/>
      <c r="E31" s="77"/>
      <c r="F31" s="70" t="s">
        <v>57</v>
      </c>
      <c r="G31" s="70" t="s">
        <v>57</v>
      </c>
      <c r="H31" s="77" t="s">
        <v>57</v>
      </c>
      <c r="I31" s="77" t="s">
        <v>57</v>
      </c>
      <c r="J31" s="77" t="s">
        <v>57</v>
      </c>
      <c r="K31" s="81"/>
      <c r="L31" s="201"/>
      <c r="M31" s="81"/>
      <c r="N31" s="81"/>
      <c r="O31" s="81"/>
      <c r="T31" s="81"/>
      <c r="U31" s="81"/>
    </row>
    <row r="32" spans="1:21">
      <c r="A32" s="88" t="s">
        <v>383</v>
      </c>
      <c r="B32" s="70" t="s">
        <v>57</v>
      </c>
      <c r="C32" s="70" t="s">
        <v>57</v>
      </c>
      <c r="D32" s="70" t="s">
        <v>57</v>
      </c>
      <c r="E32" s="77" t="s">
        <v>57</v>
      </c>
      <c r="F32" s="70" t="s">
        <v>57</v>
      </c>
      <c r="G32" s="70" t="s">
        <v>57</v>
      </c>
      <c r="H32" s="77" t="s">
        <v>57</v>
      </c>
      <c r="I32" s="77" t="s">
        <v>57</v>
      </c>
      <c r="J32" s="77" t="s">
        <v>57</v>
      </c>
      <c r="K32" s="70" t="s">
        <v>57</v>
      </c>
      <c r="L32" s="201" t="s">
        <v>57</v>
      </c>
      <c r="M32" s="70" t="s">
        <v>57</v>
      </c>
      <c r="N32" s="70" t="s">
        <v>57</v>
      </c>
      <c r="O32" s="81"/>
      <c r="T32" s="81"/>
      <c r="U32" s="81"/>
    </row>
    <row r="33" spans="1:21">
      <c r="A33" s="88" t="s">
        <v>384</v>
      </c>
      <c r="B33" s="70" t="s">
        <v>57</v>
      </c>
      <c r="C33" s="70" t="s">
        <v>57</v>
      </c>
      <c r="D33" s="70" t="s">
        <v>57</v>
      </c>
      <c r="E33" s="77" t="s">
        <v>57</v>
      </c>
      <c r="F33" s="70" t="s">
        <v>57</v>
      </c>
      <c r="G33" s="70" t="s">
        <v>57</v>
      </c>
      <c r="H33" s="77" t="s">
        <v>57</v>
      </c>
      <c r="I33" s="77" t="s">
        <v>57</v>
      </c>
      <c r="J33" s="77" t="s">
        <v>57</v>
      </c>
      <c r="K33" s="70" t="s">
        <v>57</v>
      </c>
      <c r="L33" s="201" t="s">
        <v>57</v>
      </c>
      <c r="M33" s="70" t="s">
        <v>57</v>
      </c>
      <c r="N33" s="81"/>
      <c r="O33" s="81"/>
      <c r="T33" s="81"/>
      <c r="U33" s="81"/>
    </row>
    <row r="34" spans="1:21">
      <c r="A34" s="88" t="s">
        <v>385</v>
      </c>
      <c r="B34" s="70" t="s">
        <v>57</v>
      </c>
      <c r="C34" s="70" t="s">
        <v>57</v>
      </c>
      <c r="D34" s="72"/>
      <c r="E34" s="77"/>
      <c r="F34" s="70" t="s">
        <v>57</v>
      </c>
      <c r="G34" s="70" t="s">
        <v>57</v>
      </c>
      <c r="H34" s="77" t="s">
        <v>57</v>
      </c>
      <c r="I34" s="77" t="s">
        <v>57</v>
      </c>
      <c r="J34" s="77" t="s">
        <v>57</v>
      </c>
      <c r="K34" s="70" t="s">
        <v>57</v>
      </c>
      <c r="L34" s="201" t="s">
        <v>57</v>
      </c>
      <c r="M34" s="81"/>
      <c r="N34" s="81"/>
      <c r="O34" s="81"/>
      <c r="T34" s="81"/>
      <c r="U34" s="81"/>
    </row>
    <row r="35" spans="1:21">
      <c r="A35" s="88" t="s">
        <v>386</v>
      </c>
      <c r="B35" s="70" t="s">
        <v>57</v>
      </c>
      <c r="C35" s="70" t="s">
        <v>57</v>
      </c>
      <c r="D35" s="72"/>
      <c r="E35" s="77"/>
      <c r="F35" s="70" t="s">
        <v>57</v>
      </c>
      <c r="G35" s="70" t="s">
        <v>57</v>
      </c>
      <c r="H35" s="77" t="s">
        <v>57</v>
      </c>
      <c r="I35" s="77" t="s">
        <v>57</v>
      </c>
      <c r="J35" s="77" t="s">
        <v>57</v>
      </c>
      <c r="K35" s="70" t="s">
        <v>57</v>
      </c>
      <c r="L35" s="201" t="s">
        <v>57</v>
      </c>
      <c r="M35" s="81"/>
      <c r="N35" s="81"/>
      <c r="O35" s="81"/>
      <c r="T35" s="81"/>
      <c r="U35" s="81"/>
    </row>
    <row r="36" spans="1:21">
      <c r="A36" s="88" t="s">
        <v>387</v>
      </c>
      <c r="B36" s="70" t="s">
        <v>57</v>
      </c>
      <c r="C36" s="70" t="s">
        <v>57</v>
      </c>
      <c r="D36" s="72"/>
      <c r="E36" s="77"/>
      <c r="F36" s="70" t="s">
        <v>57</v>
      </c>
      <c r="G36" s="70" t="s">
        <v>57</v>
      </c>
      <c r="H36" s="77" t="s">
        <v>57</v>
      </c>
      <c r="I36" s="77" t="s">
        <v>57</v>
      </c>
      <c r="J36" s="77" t="s">
        <v>57</v>
      </c>
      <c r="K36" s="70" t="s">
        <v>57</v>
      </c>
      <c r="L36" s="201" t="s">
        <v>57</v>
      </c>
      <c r="M36" s="81"/>
      <c r="N36" s="81"/>
      <c r="O36" s="81"/>
      <c r="T36" s="81"/>
      <c r="U36" s="81"/>
    </row>
    <row r="37" spans="1:21">
      <c r="A37" s="88" t="s">
        <v>388</v>
      </c>
      <c r="B37" s="70" t="s">
        <v>57</v>
      </c>
      <c r="C37" s="70" t="s">
        <v>57</v>
      </c>
      <c r="D37" s="72"/>
      <c r="E37" s="77"/>
      <c r="F37" s="70" t="s">
        <v>57</v>
      </c>
      <c r="G37" s="70" t="s">
        <v>57</v>
      </c>
      <c r="H37" s="77" t="s">
        <v>57</v>
      </c>
      <c r="I37" s="77" t="s">
        <v>57</v>
      </c>
      <c r="J37" s="77" t="s">
        <v>57</v>
      </c>
      <c r="K37" s="81"/>
      <c r="L37" s="201"/>
      <c r="M37" s="81"/>
      <c r="N37" s="81"/>
      <c r="O37" s="81"/>
      <c r="T37" s="81"/>
      <c r="U37" s="81"/>
    </row>
    <row r="38" spans="1:21">
      <c r="A38" s="88" t="s">
        <v>389</v>
      </c>
      <c r="B38" s="70" t="s">
        <v>57</v>
      </c>
      <c r="C38" s="70" t="s">
        <v>57</v>
      </c>
      <c r="D38" s="70" t="s">
        <v>57</v>
      </c>
      <c r="E38" s="77" t="s">
        <v>57</v>
      </c>
      <c r="F38" s="70" t="s">
        <v>57</v>
      </c>
      <c r="G38" s="70" t="s">
        <v>57</v>
      </c>
      <c r="H38" s="77" t="s">
        <v>57</v>
      </c>
      <c r="I38" s="77" t="s">
        <v>57</v>
      </c>
      <c r="J38" s="77" t="s">
        <v>57</v>
      </c>
      <c r="K38" s="70" t="s">
        <v>57</v>
      </c>
      <c r="L38" s="201" t="s">
        <v>57</v>
      </c>
      <c r="M38" s="70" t="s">
        <v>57</v>
      </c>
      <c r="N38" s="70" t="s">
        <v>57</v>
      </c>
      <c r="O38" s="81"/>
      <c r="T38" s="81"/>
      <c r="U38" s="81"/>
    </row>
    <row r="39" spans="1:21">
      <c r="A39" s="88" t="s">
        <v>390</v>
      </c>
      <c r="B39" s="70" t="s">
        <v>57</v>
      </c>
      <c r="C39" s="70" t="s">
        <v>57</v>
      </c>
      <c r="D39" s="72"/>
      <c r="E39" s="77"/>
      <c r="F39" s="70" t="s">
        <v>57</v>
      </c>
      <c r="G39" s="70" t="s">
        <v>57</v>
      </c>
      <c r="H39" s="77" t="s">
        <v>57</v>
      </c>
      <c r="I39" s="77" t="s">
        <v>57</v>
      </c>
      <c r="J39" s="77" t="s">
        <v>57</v>
      </c>
      <c r="K39" s="81"/>
      <c r="L39" s="201"/>
      <c r="M39" s="81"/>
      <c r="N39" s="81"/>
      <c r="O39" s="81"/>
      <c r="T39" s="81"/>
      <c r="U39" s="81"/>
    </row>
    <row r="40" spans="1:21">
      <c r="A40" s="89" t="s">
        <v>391</v>
      </c>
      <c r="B40" s="70" t="s">
        <v>57</v>
      </c>
      <c r="C40" s="72"/>
      <c r="D40" s="72"/>
      <c r="E40" s="77"/>
      <c r="F40" s="70" t="s">
        <v>57</v>
      </c>
      <c r="G40" s="70" t="s">
        <v>57</v>
      </c>
      <c r="H40" s="83"/>
      <c r="I40" s="77" t="s">
        <v>57</v>
      </c>
      <c r="J40" s="83"/>
      <c r="K40" s="81"/>
      <c r="L40" s="201"/>
      <c r="M40" s="81"/>
      <c r="N40" s="81"/>
      <c r="O40" s="81"/>
      <c r="T40" s="75" t="s">
        <v>375</v>
      </c>
      <c r="U40" s="75" t="s">
        <v>376</v>
      </c>
    </row>
    <row r="41" spans="1:21">
      <c r="A41" s="89" t="s">
        <v>392</v>
      </c>
      <c r="B41" s="70" t="s">
        <v>57</v>
      </c>
      <c r="C41" s="72"/>
      <c r="D41" s="72"/>
      <c r="E41" s="77"/>
      <c r="F41" s="70" t="s">
        <v>57</v>
      </c>
      <c r="G41" s="70" t="s">
        <v>57</v>
      </c>
      <c r="H41" s="83"/>
      <c r="I41" s="77" t="s">
        <v>57</v>
      </c>
      <c r="J41" s="83"/>
      <c r="K41" s="81"/>
      <c r="L41" s="201"/>
      <c r="M41" s="81"/>
      <c r="N41" s="81"/>
      <c r="O41" s="81"/>
      <c r="T41" s="75" t="s">
        <v>375</v>
      </c>
      <c r="U41" s="75" t="s">
        <v>376</v>
      </c>
    </row>
    <row r="42" spans="1:21">
      <c r="A42" s="89" t="s">
        <v>393</v>
      </c>
      <c r="B42" s="70" t="s">
        <v>57</v>
      </c>
      <c r="C42" s="72"/>
      <c r="D42" s="72"/>
      <c r="E42" s="77"/>
      <c r="F42" s="70" t="s">
        <v>57</v>
      </c>
      <c r="G42" s="70" t="s">
        <v>57</v>
      </c>
      <c r="H42" s="83"/>
      <c r="I42" s="77" t="s">
        <v>57</v>
      </c>
      <c r="J42" s="83"/>
      <c r="K42" s="81"/>
      <c r="L42" s="201"/>
      <c r="M42" s="81"/>
      <c r="N42" s="81"/>
      <c r="O42" s="81"/>
      <c r="T42" s="75" t="s">
        <v>375</v>
      </c>
      <c r="U42" s="75" t="s">
        <v>376</v>
      </c>
    </row>
    <row r="43" spans="1:21">
      <c r="A43" s="88" t="s">
        <v>394</v>
      </c>
      <c r="B43" s="70" t="s">
        <v>57</v>
      </c>
      <c r="C43" s="70" t="s">
        <v>57</v>
      </c>
      <c r="D43" s="70" t="s">
        <v>57</v>
      </c>
      <c r="E43" s="77" t="s">
        <v>57</v>
      </c>
      <c r="F43" s="70" t="s">
        <v>57</v>
      </c>
      <c r="G43" s="70" t="s">
        <v>57</v>
      </c>
      <c r="H43" s="77" t="s">
        <v>57</v>
      </c>
      <c r="I43" s="77" t="s">
        <v>57</v>
      </c>
      <c r="J43" s="77" t="s">
        <v>57</v>
      </c>
      <c r="K43" s="70" t="s">
        <v>57</v>
      </c>
      <c r="L43" s="201" t="s">
        <v>57</v>
      </c>
      <c r="M43" s="70" t="s">
        <v>57</v>
      </c>
      <c r="N43" s="81"/>
      <c r="O43" s="81"/>
      <c r="Q43" s="81"/>
      <c r="T43" s="81"/>
      <c r="U43" s="81"/>
    </row>
    <row r="44" spans="1:21">
      <c r="A44" s="88" t="s">
        <v>395</v>
      </c>
      <c r="B44" s="70" t="s">
        <v>57</v>
      </c>
      <c r="C44" s="70" t="s">
        <v>57</v>
      </c>
      <c r="D44" s="70" t="s">
        <v>57</v>
      </c>
      <c r="E44" s="77" t="s">
        <v>57</v>
      </c>
      <c r="F44" s="70" t="s">
        <v>57</v>
      </c>
      <c r="G44" s="70" t="s">
        <v>57</v>
      </c>
      <c r="H44" s="77" t="s">
        <v>57</v>
      </c>
      <c r="I44" s="77" t="s">
        <v>57</v>
      </c>
      <c r="J44" s="77" t="s">
        <v>57</v>
      </c>
      <c r="K44" s="70" t="s">
        <v>57</v>
      </c>
      <c r="L44" s="201" t="s">
        <v>57</v>
      </c>
      <c r="M44" s="70" t="s">
        <v>57</v>
      </c>
      <c r="N44" s="81"/>
      <c r="O44" s="81"/>
      <c r="Q44" s="81"/>
      <c r="T44" s="81"/>
      <c r="U44" s="81"/>
    </row>
    <row r="45" spans="1:21">
      <c r="A45" s="88" t="s">
        <v>396</v>
      </c>
      <c r="B45" s="70" t="s">
        <v>57</v>
      </c>
      <c r="C45" s="70" t="s">
        <v>57</v>
      </c>
      <c r="D45" s="70" t="s">
        <v>57</v>
      </c>
      <c r="E45" s="77" t="s">
        <v>57</v>
      </c>
      <c r="F45" s="70" t="s">
        <v>57</v>
      </c>
      <c r="G45" s="70" t="s">
        <v>57</v>
      </c>
      <c r="H45" s="77" t="s">
        <v>57</v>
      </c>
      <c r="I45" s="77" t="s">
        <v>57</v>
      </c>
      <c r="J45" s="77" t="s">
        <v>57</v>
      </c>
      <c r="K45" s="70" t="s">
        <v>57</v>
      </c>
      <c r="L45" s="201" t="s">
        <v>57</v>
      </c>
      <c r="M45" s="70" t="s">
        <v>57</v>
      </c>
      <c r="N45" s="70" t="s">
        <v>57</v>
      </c>
      <c r="O45" s="81"/>
      <c r="Q45" s="81"/>
      <c r="T45" s="81"/>
      <c r="U45" s="81"/>
    </row>
    <row r="46" spans="1:21">
      <c r="A46" s="88" t="s">
        <v>397</v>
      </c>
      <c r="B46" s="70" t="s">
        <v>57</v>
      </c>
      <c r="C46" s="70" t="s">
        <v>57</v>
      </c>
      <c r="D46" s="70" t="s">
        <v>57</v>
      </c>
      <c r="E46" s="77" t="s">
        <v>57</v>
      </c>
      <c r="F46" s="70" t="s">
        <v>57</v>
      </c>
      <c r="G46" s="70" t="s">
        <v>57</v>
      </c>
      <c r="H46" s="77" t="s">
        <v>57</v>
      </c>
      <c r="I46" s="77" t="s">
        <v>57</v>
      </c>
      <c r="J46" s="77" t="s">
        <v>57</v>
      </c>
      <c r="K46" s="70" t="s">
        <v>57</v>
      </c>
      <c r="L46" s="201" t="s">
        <v>57</v>
      </c>
      <c r="M46" s="70" t="s">
        <v>57</v>
      </c>
      <c r="N46" s="70" t="s">
        <v>57</v>
      </c>
      <c r="O46" s="81"/>
      <c r="P46" s="199"/>
      <c r="Q46" s="81"/>
      <c r="T46" s="81"/>
      <c r="U46" s="81"/>
    </row>
    <row r="47" spans="1:21">
      <c r="A47" s="88" t="s">
        <v>398</v>
      </c>
      <c r="B47" s="70" t="s">
        <v>57</v>
      </c>
      <c r="C47" s="70" t="s">
        <v>57</v>
      </c>
      <c r="D47" s="70" t="s">
        <v>57</v>
      </c>
      <c r="E47" s="77" t="s">
        <v>57</v>
      </c>
      <c r="F47" s="70" t="s">
        <v>57</v>
      </c>
      <c r="G47" s="70" t="s">
        <v>57</v>
      </c>
      <c r="H47" s="77" t="s">
        <v>57</v>
      </c>
      <c r="I47" s="77" t="s">
        <v>57</v>
      </c>
      <c r="J47" s="77" t="s">
        <v>57</v>
      </c>
      <c r="K47" s="70" t="s">
        <v>57</v>
      </c>
      <c r="L47" s="201" t="s">
        <v>57</v>
      </c>
      <c r="M47" s="70" t="s">
        <v>57</v>
      </c>
      <c r="N47" s="70" t="s">
        <v>57</v>
      </c>
      <c r="O47" s="81"/>
      <c r="Q47" s="81"/>
      <c r="R47" s="81"/>
      <c r="S47" s="85"/>
      <c r="T47" s="81"/>
      <c r="U47" s="81"/>
    </row>
    <row r="48" spans="1:21">
      <c r="A48" s="88" t="s">
        <v>399</v>
      </c>
      <c r="B48" s="70" t="s">
        <v>57</v>
      </c>
      <c r="C48" s="70" t="s">
        <v>57</v>
      </c>
      <c r="D48" s="70" t="s">
        <v>57</v>
      </c>
      <c r="E48" s="77" t="s">
        <v>57</v>
      </c>
      <c r="F48" s="70" t="s">
        <v>57</v>
      </c>
      <c r="G48" s="70" t="s">
        <v>57</v>
      </c>
      <c r="H48" s="77" t="s">
        <v>57</v>
      </c>
      <c r="I48" s="77" t="s">
        <v>57</v>
      </c>
      <c r="J48" s="77" t="s">
        <v>57</v>
      </c>
      <c r="K48" s="70" t="s">
        <v>57</v>
      </c>
      <c r="L48" s="201" t="s">
        <v>57</v>
      </c>
      <c r="M48" s="70" t="s">
        <v>57</v>
      </c>
      <c r="N48" s="70" t="s">
        <v>57</v>
      </c>
      <c r="O48" s="81"/>
      <c r="Q48" s="81"/>
      <c r="T48" s="81"/>
      <c r="U48" s="81"/>
    </row>
    <row r="49" spans="1:21">
      <c r="A49" s="88" t="s">
        <v>400</v>
      </c>
      <c r="B49" s="70" t="s">
        <v>57</v>
      </c>
      <c r="C49" s="70" t="s">
        <v>57</v>
      </c>
      <c r="D49" s="70" t="s">
        <v>57</v>
      </c>
      <c r="E49" s="77" t="s">
        <v>57</v>
      </c>
      <c r="F49" s="70" t="s">
        <v>57</v>
      </c>
      <c r="G49" s="70" t="s">
        <v>57</v>
      </c>
      <c r="H49" s="77" t="s">
        <v>57</v>
      </c>
      <c r="I49" s="77" t="s">
        <v>57</v>
      </c>
      <c r="J49" s="77" t="s">
        <v>57</v>
      </c>
      <c r="K49" s="70" t="s">
        <v>57</v>
      </c>
      <c r="L49" s="201" t="s">
        <v>57</v>
      </c>
      <c r="M49" s="70" t="s">
        <v>57</v>
      </c>
      <c r="N49" s="70" t="s">
        <v>57</v>
      </c>
      <c r="O49" s="81"/>
      <c r="Q49" s="81"/>
      <c r="T49" s="81"/>
      <c r="U49" s="81"/>
    </row>
    <row r="50" spans="1:21">
      <c r="A50" s="88" t="s">
        <v>401</v>
      </c>
      <c r="B50" s="70" t="s">
        <v>57</v>
      </c>
      <c r="C50" s="70" t="s">
        <v>57</v>
      </c>
      <c r="D50" s="70" t="s">
        <v>57</v>
      </c>
      <c r="E50" s="77" t="s">
        <v>57</v>
      </c>
      <c r="F50" s="70" t="s">
        <v>57</v>
      </c>
      <c r="G50" s="70" t="s">
        <v>57</v>
      </c>
      <c r="H50" s="77" t="s">
        <v>57</v>
      </c>
      <c r="I50" s="77" t="s">
        <v>57</v>
      </c>
      <c r="J50" s="77" t="s">
        <v>57</v>
      </c>
      <c r="K50" s="70" t="s">
        <v>57</v>
      </c>
      <c r="L50" s="201" t="s">
        <v>57</v>
      </c>
      <c r="M50" s="70" t="s">
        <v>57</v>
      </c>
      <c r="N50" s="70" t="s">
        <v>57</v>
      </c>
      <c r="O50" s="81"/>
      <c r="Q50" s="81"/>
      <c r="T50" s="81"/>
      <c r="U50" s="81"/>
    </row>
    <row r="51" spans="1:21">
      <c r="A51" s="88" t="s">
        <v>402</v>
      </c>
      <c r="B51" s="70" t="s">
        <v>57</v>
      </c>
      <c r="C51" s="70" t="s">
        <v>57</v>
      </c>
      <c r="D51" s="70" t="s">
        <v>57</v>
      </c>
      <c r="E51" s="77" t="s">
        <v>57</v>
      </c>
      <c r="F51" s="70" t="s">
        <v>57</v>
      </c>
      <c r="G51" s="70" t="s">
        <v>57</v>
      </c>
      <c r="H51" s="77" t="s">
        <v>57</v>
      </c>
      <c r="I51" s="77" t="s">
        <v>57</v>
      </c>
      <c r="J51" s="77" t="s">
        <v>57</v>
      </c>
      <c r="K51" s="70" t="s">
        <v>57</v>
      </c>
      <c r="L51" s="201" t="s">
        <v>57</v>
      </c>
      <c r="M51" s="70" t="s">
        <v>57</v>
      </c>
      <c r="N51" s="70" t="s">
        <v>57</v>
      </c>
      <c r="O51" s="81"/>
      <c r="Q51" s="81"/>
      <c r="T51" s="81"/>
      <c r="U51" s="81"/>
    </row>
    <row r="52" spans="1:21">
      <c r="A52" s="88" t="s">
        <v>403</v>
      </c>
      <c r="B52" s="70" t="s">
        <v>57</v>
      </c>
      <c r="C52" s="70" t="s">
        <v>57</v>
      </c>
      <c r="D52" s="70" t="s">
        <v>57</v>
      </c>
      <c r="E52" s="77" t="s">
        <v>57</v>
      </c>
      <c r="F52" s="70" t="s">
        <v>57</v>
      </c>
      <c r="G52" s="70" t="s">
        <v>57</v>
      </c>
      <c r="H52" s="77" t="s">
        <v>57</v>
      </c>
      <c r="I52" s="77" t="s">
        <v>57</v>
      </c>
      <c r="J52" s="77" t="s">
        <v>57</v>
      </c>
      <c r="K52" s="70" t="s">
        <v>57</v>
      </c>
      <c r="L52" s="201" t="s">
        <v>57</v>
      </c>
      <c r="M52" s="70" t="s">
        <v>57</v>
      </c>
      <c r="N52" s="70" t="s">
        <v>57</v>
      </c>
      <c r="O52" s="81"/>
      <c r="Q52" s="81"/>
      <c r="T52" s="81"/>
      <c r="U52" s="81"/>
    </row>
    <row r="53" spans="1:21">
      <c r="A53" s="88" t="s">
        <v>404</v>
      </c>
      <c r="B53" s="70" t="s">
        <v>57</v>
      </c>
      <c r="C53" s="70" t="s">
        <v>57</v>
      </c>
      <c r="D53" s="70" t="s">
        <v>57</v>
      </c>
      <c r="E53" s="77" t="s">
        <v>57</v>
      </c>
      <c r="F53" s="70" t="s">
        <v>57</v>
      </c>
      <c r="G53" s="70" t="s">
        <v>57</v>
      </c>
      <c r="H53" s="77" t="s">
        <v>57</v>
      </c>
      <c r="I53" s="77" t="s">
        <v>57</v>
      </c>
      <c r="J53" s="77" t="s">
        <v>57</v>
      </c>
      <c r="K53" s="70" t="s">
        <v>57</v>
      </c>
      <c r="L53" s="201" t="s">
        <v>57</v>
      </c>
      <c r="M53" s="70" t="s">
        <v>57</v>
      </c>
      <c r="N53" s="81"/>
      <c r="O53" s="81"/>
      <c r="P53" s="200"/>
      <c r="Q53" s="81"/>
      <c r="T53" s="81"/>
      <c r="U53" s="81"/>
    </row>
    <row r="54" spans="1:21">
      <c r="A54" s="89" t="s">
        <v>405</v>
      </c>
      <c r="B54" s="70" t="s">
        <v>57</v>
      </c>
      <c r="C54" s="72"/>
      <c r="D54" s="72"/>
      <c r="E54" s="77"/>
      <c r="F54" s="70" t="s">
        <v>57</v>
      </c>
      <c r="G54" s="70" t="s">
        <v>57</v>
      </c>
      <c r="H54" s="83"/>
      <c r="I54" s="77" t="s">
        <v>57</v>
      </c>
      <c r="J54" s="83"/>
      <c r="K54" s="81"/>
      <c r="L54" s="201"/>
      <c r="M54" s="81"/>
      <c r="N54" s="81"/>
      <c r="O54" s="81"/>
      <c r="Q54" s="81"/>
      <c r="T54" s="75" t="s">
        <v>375</v>
      </c>
      <c r="U54" s="75" t="s">
        <v>376</v>
      </c>
    </row>
    <row r="55" spans="1:21">
      <c r="A55" s="89" t="s">
        <v>406</v>
      </c>
      <c r="B55" s="70" t="s">
        <v>57</v>
      </c>
      <c r="C55" s="72"/>
      <c r="D55" s="72"/>
      <c r="E55" s="77"/>
      <c r="F55" s="70" t="s">
        <v>57</v>
      </c>
      <c r="G55" s="70" t="s">
        <v>57</v>
      </c>
      <c r="H55" s="83"/>
      <c r="I55" s="77" t="s">
        <v>57</v>
      </c>
      <c r="J55" s="83"/>
      <c r="K55" s="81"/>
      <c r="L55" s="201"/>
      <c r="M55" s="81"/>
      <c r="N55" s="81"/>
      <c r="O55" s="81"/>
      <c r="Q55" s="81"/>
      <c r="T55" s="75" t="s">
        <v>375</v>
      </c>
      <c r="U55" s="75" t="s">
        <v>376</v>
      </c>
    </row>
    <row r="56" spans="1:21">
      <c r="A56" s="88" t="s">
        <v>407</v>
      </c>
      <c r="B56" s="70" t="s">
        <v>57</v>
      </c>
      <c r="C56" s="70" t="s">
        <v>57</v>
      </c>
      <c r="D56" s="72"/>
      <c r="E56" s="77"/>
      <c r="F56" s="70" t="s">
        <v>57</v>
      </c>
      <c r="G56" s="70" t="s">
        <v>57</v>
      </c>
      <c r="H56" s="77" t="s">
        <v>57</v>
      </c>
      <c r="I56" s="77" t="s">
        <v>57</v>
      </c>
      <c r="J56" s="77" t="s">
        <v>57</v>
      </c>
      <c r="K56" s="81"/>
      <c r="L56" s="201"/>
      <c r="M56" s="81"/>
      <c r="N56" s="81"/>
      <c r="O56" s="81"/>
      <c r="Q56" s="82" t="s">
        <v>57</v>
      </c>
      <c r="R56" s="81"/>
      <c r="S56" s="85"/>
      <c r="T56" s="81"/>
      <c r="U56" s="81"/>
    </row>
    <row r="57" spans="1:21">
      <c r="A57" s="88" t="s">
        <v>408</v>
      </c>
      <c r="B57" s="70" t="s">
        <v>57</v>
      </c>
      <c r="C57" s="70" t="s">
        <v>57</v>
      </c>
      <c r="D57" s="72"/>
      <c r="E57" s="77"/>
      <c r="F57" s="70" t="s">
        <v>57</v>
      </c>
      <c r="G57" s="70" t="s">
        <v>57</v>
      </c>
      <c r="H57" s="77" t="s">
        <v>57</v>
      </c>
      <c r="I57" s="77" t="s">
        <v>57</v>
      </c>
      <c r="J57" s="77" t="s">
        <v>57</v>
      </c>
      <c r="K57" s="81"/>
      <c r="L57" s="201"/>
      <c r="M57" s="81"/>
      <c r="N57" s="81"/>
      <c r="O57" s="81"/>
      <c r="Q57" s="82" t="s">
        <v>57</v>
      </c>
      <c r="R57" s="81"/>
      <c r="S57" s="85"/>
      <c r="T57" s="81"/>
      <c r="U57" s="81"/>
    </row>
    <row r="58" spans="1:21">
      <c r="A58" s="88" t="s">
        <v>409</v>
      </c>
      <c r="B58" s="70" t="s">
        <v>57</v>
      </c>
      <c r="C58" s="70" t="s">
        <v>57</v>
      </c>
      <c r="D58" s="72"/>
      <c r="E58" s="77"/>
      <c r="F58" s="70" t="s">
        <v>57</v>
      </c>
      <c r="G58" s="70" t="s">
        <v>57</v>
      </c>
      <c r="H58" s="77" t="s">
        <v>57</v>
      </c>
      <c r="I58" s="77" t="s">
        <v>57</v>
      </c>
      <c r="J58" s="77" t="s">
        <v>57</v>
      </c>
      <c r="K58" s="81"/>
      <c r="L58" s="201"/>
      <c r="M58" s="81"/>
      <c r="N58" s="81"/>
      <c r="O58" s="81"/>
      <c r="Q58" s="82" t="s">
        <v>57</v>
      </c>
      <c r="R58" s="81"/>
      <c r="S58" s="85"/>
      <c r="T58" s="81"/>
      <c r="U58" s="81"/>
    </row>
    <row r="59" spans="1:21">
      <c r="A59" s="88" t="s">
        <v>410</v>
      </c>
      <c r="B59" s="70" t="s">
        <v>57</v>
      </c>
      <c r="C59" s="70" t="s">
        <v>57</v>
      </c>
      <c r="D59" s="72"/>
      <c r="E59" s="77"/>
      <c r="F59" s="72"/>
      <c r="G59" s="70" t="s">
        <v>57</v>
      </c>
      <c r="H59" s="77" t="s">
        <v>57</v>
      </c>
      <c r="I59" s="77"/>
      <c r="J59" s="77"/>
      <c r="K59" s="81"/>
      <c r="L59" s="201"/>
      <c r="M59" s="81"/>
      <c r="N59" s="81"/>
      <c r="O59" s="81"/>
      <c r="Q59" s="82" t="s">
        <v>57</v>
      </c>
      <c r="R59" s="70" t="s">
        <v>411</v>
      </c>
      <c r="S59" s="82" t="s">
        <v>57</v>
      </c>
      <c r="T59" s="81"/>
      <c r="U59" s="81"/>
    </row>
    <row r="60" spans="1:21">
      <c r="A60" s="88" t="s">
        <v>412</v>
      </c>
      <c r="B60" s="70" t="s">
        <v>57</v>
      </c>
      <c r="C60" s="70" t="s">
        <v>57</v>
      </c>
      <c r="D60" s="72"/>
      <c r="E60" s="77"/>
      <c r="F60" s="70" t="s">
        <v>57</v>
      </c>
      <c r="G60" s="70" t="s">
        <v>57</v>
      </c>
      <c r="H60" s="77" t="s">
        <v>57</v>
      </c>
      <c r="I60" s="77" t="s">
        <v>57</v>
      </c>
      <c r="J60" s="77" t="s">
        <v>57</v>
      </c>
      <c r="K60" s="81"/>
      <c r="L60" s="201"/>
      <c r="M60" s="81"/>
      <c r="N60" s="81"/>
      <c r="O60" s="81"/>
      <c r="Q60" s="81"/>
      <c r="R60" s="81"/>
      <c r="S60" s="85"/>
      <c r="T60" s="81"/>
      <c r="U60" s="81"/>
    </row>
    <row r="61" spans="1:21">
      <c r="A61" s="88" t="s">
        <v>413</v>
      </c>
      <c r="B61" s="70" t="s">
        <v>57</v>
      </c>
      <c r="C61" s="70" t="s">
        <v>57</v>
      </c>
      <c r="D61" s="72"/>
      <c r="E61" s="77"/>
      <c r="F61" s="70" t="s">
        <v>57</v>
      </c>
      <c r="G61" s="70" t="s">
        <v>57</v>
      </c>
      <c r="H61" s="77" t="s">
        <v>57</v>
      </c>
      <c r="I61" s="77" t="s">
        <v>57</v>
      </c>
      <c r="J61" s="77" t="s">
        <v>57</v>
      </c>
      <c r="K61" s="81"/>
      <c r="L61" s="201"/>
      <c r="M61" s="81"/>
      <c r="N61" s="81"/>
      <c r="O61" s="81"/>
      <c r="Q61" s="81"/>
      <c r="R61" s="81"/>
      <c r="S61" s="85"/>
      <c r="T61" s="81"/>
      <c r="U61" s="81"/>
    </row>
    <row r="62" spans="1:21">
      <c r="A62" s="88" t="s">
        <v>414</v>
      </c>
      <c r="B62" s="70" t="s">
        <v>57</v>
      </c>
      <c r="C62" s="70" t="s">
        <v>57</v>
      </c>
      <c r="D62" s="72"/>
      <c r="E62" s="77"/>
      <c r="F62" s="70" t="s">
        <v>57</v>
      </c>
      <c r="G62" s="70" t="s">
        <v>57</v>
      </c>
      <c r="H62" s="77" t="s">
        <v>57</v>
      </c>
      <c r="I62" s="77" t="s">
        <v>57</v>
      </c>
      <c r="J62" s="77" t="s">
        <v>57</v>
      </c>
      <c r="K62" s="81"/>
      <c r="L62" s="201"/>
      <c r="M62" s="81"/>
      <c r="N62" s="81"/>
      <c r="O62" s="81"/>
      <c r="Q62" s="81"/>
      <c r="R62" s="81"/>
      <c r="S62" s="85"/>
      <c r="T62" s="81"/>
      <c r="U62" s="81"/>
    </row>
    <row r="63" spans="1:21">
      <c r="A63" s="88" t="s">
        <v>415</v>
      </c>
      <c r="B63" s="70" t="s">
        <v>57</v>
      </c>
      <c r="C63" s="70" t="s">
        <v>57</v>
      </c>
      <c r="D63" s="70" t="s">
        <v>57</v>
      </c>
      <c r="E63" s="77" t="s">
        <v>57</v>
      </c>
      <c r="F63" s="70" t="s">
        <v>57</v>
      </c>
      <c r="G63" s="70" t="s">
        <v>57</v>
      </c>
      <c r="H63" s="77" t="s">
        <v>57</v>
      </c>
      <c r="I63" s="77" t="s">
        <v>57</v>
      </c>
      <c r="J63" s="77" t="s">
        <v>57</v>
      </c>
      <c r="K63" s="70" t="s">
        <v>57</v>
      </c>
      <c r="L63" s="201" t="s">
        <v>57</v>
      </c>
      <c r="M63" s="70" t="s">
        <v>57</v>
      </c>
      <c r="N63" s="81"/>
      <c r="O63" s="81"/>
      <c r="Q63" s="81"/>
      <c r="R63" s="81"/>
      <c r="S63" s="85"/>
      <c r="T63" s="81"/>
      <c r="U63" s="81"/>
    </row>
    <row r="64" spans="1:21">
      <c r="A64" s="88" t="s">
        <v>416</v>
      </c>
      <c r="B64" s="70" t="s">
        <v>57</v>
      </c>
      <c r="C64" s="70" t="s">
        <v>57</v>
      </c>
      <c r="D64" s="70" t="s">
        <v>57</v>
      </c>
      <c r="E64" s="77" t="s">
        <v>57</v>
      </c>
      <c r="F64" s="70" t="s">
        <v>57</v>
      </c>
      <c r="G64" s="70" t="s">
        <v>57</v>
      </c>
      <c r="H64" s="77" t="s">
        <v>57</v>
      </c>
      <c r="I64" s="77" t="s">
        <v>57</v>
      </c>
      <c r="J64" s="77" t="s">
        <v>57</v>
      </c>
      <c r="K64" s="70" t="s">
        <v>57</v>
      </c>
      <c r="L64" s="201" t="s">
        <v>57</v>
      </c>
      <c r="M64" s="70" t="s">
        <v>57</v>
      </c>
      <c r="N64" s="81"/>
      <c r="O64" s="81"/>
      <c r="Q64" s="81"/>
      <c r="R64" s="81"/>
      <c r="S64" s="85"/>
      <c r="T64" s="81"/>
      <c r="U64" s="81"/>
    </row>
    <row r="65" spans="1:21">
      <c r="A65" s="88" t="s">
        <v>417</v>
      </c>
      <c r="B65" s="70" t="s">
        <v>57</v>
      </c>
      <c r="C65" s="70" t="s">
        <v>57</v>
      </c>
      <c r="D65" s="70" t="s">
        <v>57</v>
      </c>
      <c r="E65" s="77" t="s">
        <v>57</v>
      </c>
      <c r="F65" s="70" t="s">
        <v>57</v>
      </c>
      <c r="G65" s="70" t="s">
        <v>57</v>
      </c>
      <c r="H65" s="77" t="s">
        <v>57</v>
      </c>
      <c r="I65" s="77" t="s">
        <v>57</v>
      </c>
      <c r="J65" s="77" t="s">
        <v>57</v>
      </c>
      <c r="K65" s="70" t="s">
        <v>57</v>
      </c>
      <c r="L65" s="201" t="s">
        <v>57</v>
      </c>
      <c r="M65" s="70" t="s">
        <v>57</v>
      </c>
      <c r="N65" s="81"/>
      <c r="O65" s="81"/>
      <c r="Q65" s="81"/>
      <c r="R65" s="81"/>
      <c r="S65" s="85"/>
      <c r="T65" s="81"/>
      <c r="U65" s="81"/>
    </row>
    <row r="66" spans="1:21">
      <c r="A66" s="88" t="s">
        <v>418</v>
      </c>
      <c r="B66" s="70" t="s">
        <v>57</v>
      </c>
      <c r="C66" s="70" t="s">
        <v>57</v>
      </c>
      <c r="D66" s="72"/>
      <c r="E66" s="77"/>
      <c r="F66" s="70" t="s">
        <v>57</v>
      </c>
      <c r="G66" s="70" t="s">
        <v>57</v>
      </c>
      <c r="H66" s="77" t="s">
        <v>57</v>
      </c>
      <c r="I66" s="77" t="s">
        <v>57</v>
      </c>
      <c r="J66" s="77" t="s">
        <v>57</v>
      </c>
      <c r="K66" s="81"/>
      <c r="L66" s="201"/>
      <c r="M66" s="81"/>
      <c r="N66" s="81"/>
      <c r="O66" s="81"/>
      <c r="Q66" s="81"/>
      <c r="R66" s="81"/>
      <c r="S66" s="85"/>
      <c r="T66" s="81"/>
      <c r="U66" s="81"/>
    </row>
    <row r="67" spans="1:21">
      <c r="A67" s="88" t="s">
        <v>419</v>
      </c>
      <c r="B67" s="70" t="s">
        <v>57</v>
      </c>
      <c r="C67" s="70" t="s">
        <v>57</v>
      </c>
      <c r="D67" s="72"/>
      <c r="E67" s="77"/>
      <c r="F67" s="70" t="s">
        <v>57</v>
      </c>
      <c r="G67" s="70" t="s">
        <v>57</v>
      </c>
      <c r="H67" s="77" t="s">
        <v>57</v>
      </c>
      <c r="I67" s="77" t="s">
        <v>57</v>
      </c>
      <c r="J67" s="77" t="s">
        <v>57</v>
      </c>
      <c r="K67" s="81"/>
      <c r="L67" s="201"/>
      <c r="M67" s="81"/>
      <c r="N67" s="81"/>
      <c r="O67" s="81"/>
      <c r="Q67" s="81"/>
      <c r="R67" s="81"/>
      <c r="S67" s="85"/>
      <c r="T67" s="81"/>
      <c r="U67" s="81"/>
    </row>
    <row r="68" spans="1:21">
      <c r="A68" s="88" t="s">
        <v>420</v>
      </c>
      <c r="B68" s="70" t="s">
        <v>57</v>
      </c>
      <c r="C68" s="70" t="s">
        <v>57</v>
      </c>
      <c r="D68" s="72"/>
      <c r="E68" s="77"/>
      <c r="F68" s="70" t="s">
        <v>57</v>
      </c>
      <c r="G68" s="70" t="s">
        <v>57</v>
      </c>
      <c r="H68" s="77" t="s">
        <v>57</v>
      </c>
      <c r="I68" s="77" t="s">
        <v>57</v>
      </c>
      <c r="J68" s="77" t="s">
        <v>57</v>
      </c>
      <c r="K68" s="81"/>
      <c r="L68" s="201"/>
      <c r="M68" s="81"/>
      <c r="N68" s="81"/>
      <c r="O68" s="81"/>
      <c r="Q68" s="81"/>
      <c r="R68" s="81"/>
      <c r="S68" s="85"/>
      <c r="T68" s="81"/>
      <c r="U68" s="81"/>
    </row>
    <row r="69" spans="1:21">
      <c r="A69" s="88" t="s">
        <v>421</v>
      </c>
      <c r="B69" s="70" t="s">
        <v>57</v>
      </c>
      <c r="C69" s="70" t="s">
        <v>57</v>
      </c>
      <c r="D69" s="72"/>
      <c r="E69" s="77"/>
      <c r="F69" s="70" t="s">
        <v>57</v>
      </c>
      <c r="G69" s="70" t="s">
        <v>57</v>
      </c>
      <c r="H69" s="77" t="s">
        <v>57</v>
      </c>
      <c r="I69" s="77"/>
      <c r="J69" s="77"/>
      <c r="K69" s="70" t="s">
        <v>57</v>
      </c>
      <c r="L69" s="201" t="s">
        <v>57</v>
      </c>
      <c r="M69" s="81"/>
      <c r="N69" s="81"/>
      <c r="O69" s="81"/>
      <c r="Q69" s="82" t="s">
        <v>57</v>
      </c>
      <c r="R69" s="70" t="s">
        <v>347</v>
      </c>
      <c r="S69" s="82" t="s">
        <v>57</v>
      </c>
      <c r="T69" s="81"/>
      <c r="U69" s="81"/>
    </row>
    <row r="70" spans="1:21">
      <c r="A70" s="88" t="s">
        <v>422</v>
      </c>
      <c r="B70" s="70" t="s">
        <v>57</v>
      </c>
      <c r="C70" s="70" t="s">
        <v>57</v>
      </c>
      <c r="D70" s="72"/>
      <c r="E70" s="77"/>
      <c r="F70" s="70" t="s">
        <v>57</v>
      </c>
      <c r="G70" s="70" t="s">
        <v>57</v>
      </c>
      <c r="H70" s="77" t="s">
        <v>57</v>
      </c>
      <c r="I70" s="77"/>
      <c r="J70" s="77"/>
      <c r="K70" s="81"/>
      <c r="L70" s="201"/>
      <c r="M70" s="81"/>
      <c r="N70" s="81"/>
      <c r="O70" s="81"/>
      <c r="Q70" s="82" t="s">
        <v>57</v>
      </c>
      <c r="R70" s="70" t="s">
        <v>347</v>
      </c>
      <c r="S70" s="82" t="s">
        <v>57</v>
      </c>
      <c r="T70" s="81"/>
      <c r="U70" s="81"/>
    </row>
    <row r="71" spans="1:21">
      <c r="A71" s="88" t="s">
        <v>423</v>
      </c>
      <c r="B71" s="70" t="s">
        <v>57</v>
      </c>
      <c r="C71" s="70" t="s">
        <v>57</v>
      </c>
      <c r="D71" s="72"/>
      <c r="E71" s="77"/>
      <c r="F71" s="70" t="s">
        <v>57</v>
      </c>
      <c r="G71" s="70" t="s">
        <v>57</v>
      </c>
      <c r="H71" s="77" t="s">
        <v>57</v>
      </c>
      <c r="I71" s="77"/>
      <c r="J71" s="77"/>
      <c r="K71" s="81"/>
      <c r="L71" s="84"/>
      <c r="M71" s="81"/>
      <c r="N71" s="81"/>
      <c r="O71" s="81"/>
      <c r="Q71" s="82" t="s">
        <v>57</v>
      </c>
      <c r="R71" s="82" t="s">
        <v>347</v>
      </c>
      <c r="S71" s="82" t="s">
        <v>57</v>
      </c>
      <c r="T71" s="81"/>
      <c r="U71" s="81"/>
    </row>
    <row r="72" spans="1:21">
      <c r="A72" s="88" t="s">
        <v>424</v>
      </c>
      <c r="B72" s="70" t="s">
        <v>57</v>
      </c>
      <c r="C72" s="70" t="s">
        <v>57</v>
      </c>
      <c r="D72" s="72"/>
      <c r="E72" s="77"/>
      <c r="F72" s="70" t="s">
        <v>57</v>
      </c>
      <c r="G72" s="70" t="s">
        <v>57</v>
      </c>
      <c r="H72" s="77" t="s">
        <v>57</v>
      </c>
      <c r="I72" s="77"/>
      <c r="J72" s="77"/>
      <c r="K72" s="81"/>
      <c r="L72" s="201"/>
      <c r="M72" s="81"/>
      <c r="N72" s="81"/>
      <c r="O72" s="81"/>
      <c r="Q72" s="82" t="s">
        <v>57</v>
      </c>
      <c r="R72" s="70" t="s">
        <v>347</v>
      </c>
      <c r="S72" s="82" t="s">
        <v>57</v>
      </c>
      <c r="T72" s="81"/>
      <c r="U72" s="81"/>
    </row>
    <row r="73" spans="1:21">
      <c r="A73" s="88" t="s">
        <v>425</v>
      </c>
      <c r="B73" s="70" t="s">
        <v>57</v>
      </c>
      <c r="C73" s="70" t="s">
        <v>57</v>
      </c>
      <c r="D73" s="72"/>
      <c r="E73" s="77"/>
      <c r="F73" s="70" t="s">
        <v>57</v>
      </c>
      <c r="G73" s="70" t="s">
        <v>57</v>
      </c>
      <c r="H73" s="77" t="s">
        <v>57</v>
      </c>
      <c r="I73" s="77"/>
      <c r="J73" s="77"/>
      <c r="K73" s="70" t="s">
        <v>57</v>
      </c>
      <c r="L73" s="201" t="s">
        <v>57</v>
      </c>
      <c r="M73" s="81"/>
      <c r="N73" s="81"/>
      <c r="O73" s="81"/>
      <c r="Q73" s="82" t="s">
        <v>57</v>
      </c>
      <c r="R73" s="70" t="s">
        <v>347</v>
      </c>
      <c r="S73" s="82" t="s">
        <v>57</v>
      </c>
      <c r="T73" s="81"/>
      <c r="U73" s="81"/>
    </row>
    <row r="74" spans="1:21">
      <c r="A74" s="88" t="s">
        <v>426</v>
      </c>
      <c r="B74" s="70" t="s">
        <v>57</v>
      </c>
      <c r="C74" s="70" t="s">
        <v>57</v>
      </c>
      <c r="D74" s="72"/>
      <c r="E74" s="77"/>
      <c r="F74" s="70" t="s">
        <v>57</v>
      </c>
      <c r="G74" s="70" t="s">
        <v>57</v>
      </c>
      <c r="H74" s="77" t="s">
        <v>57</v>
      </c>
      <c r="I74" s="77"/>
      <c r="J74" s="77"/>
      <c r="K74" s="70" t="s">
        <v>57</v>
      </c>
      <c r="L74" s="201" t="s">
        <v>57</v>
      </c>
      <c r="M74" s="81"/>
      <c r="N74" s="81"/>
      <c r="O74" s="81"/>
      <c r="Q74" s="82" t="s">
        <v>57</v>
      </c>
      <c r="R74" s="70" t="s">
        <v>347</v>
      </c>
      <c r="S74" s="82" t="s">
        <v>57</v>
      </c>
      <c r="T74" s="81"/>
      <c r="U74" s="81"/>
    </row>
    <row r="75" spans="1:21">
      <c r="A75" s="88" t="s">
        <v>427</v>
      </c>
      <c r="B75" s="70" t="s">
        <v>57</v>
      </c>
      <c r="C75" s="70" t="s">
        <v>57</v>
      </c>
      <c r="D75" s="72"/>
      <c r="E75" s="77"/>
      <c r="F75" s="70" t="s">
        <v>57</v>
      </c>
      <c r="G75" s="70" t="s">
        <v>57</v>
      </c>
      <c r="H75" s="77" t="s">
        <v>57</v>
      </c>
      <c r="I75" s="77"/>
      <c r="J75" s="77"/>
      <c r="K75" s="70" t="s">
        <v>57</v>
      </c>
      <c r="L75" s="201" t="s">
        <v>57</v>
      </c>
      <c r="M75" s="81"/>
      <c r="N75" s="81"/>
      <c r="O75" s="81"/>
      <c r="Q75" s="82" t="s">
        <v>57</v>
      </c>
      <c r="R75" s="70" t="s">
        <v>347</v>
      </c>
      <c r="S75" s="82" t="s">
        <v>57</v>
      </c>
      <c r="T75" s="81"/>
      <c r="U75" s="81"/>
    </row>
    <row r="76" spans="1:21">
      <c r="A76" s="88" t="s">
        <v>428</v>
      </c>
      <c r="B76" s="70" t="s">
        <v>57</v>
      </c>
      <c r="C76" s="70" t="s">
        <v>57</v>
      </c>
      <c r="D76" s="72"/>
      <c r="E76" s="77"/>
      <c r="F76" s="70" t="s">
        <v>57</v>
      </c>
      <c r="G76" s="70" t="s">
        <v>57</v>
      </c>
      <c r="H76" s="77" t="s">
        <v>57</v>
      </c>
      <c r="I76" s="77"/>
      <c r="J76" s="77"/>
      <c r="K76" s="81"/>
      <c r="L76" s="201"/>
      <c r="M76" s="81"/>
      <c r="N76" s="81"/>
      <c r="O76" s="81"/>
      <c r="Q76" s="82" t="s">
        <v>57</v>
      </c>
      <c r="R76" s="70" t="s">
        <v>347</v>
      </c>
      <c r="S76" s="82" t="s">
        <v>57</v>
      </c>
      <c r="T76" s="81"/>
      <c r="U76" s="81"/>
    </row>
    <row r="77" spans="1:21">
      <c r="A77" s="88" t="s">
        <v>429</v>
      </c>
      <c r="B77" s="70" t="s">
        <v>57</v>
      </c>
      <c r="C77" s="70" t="s">
        <v>57</v>
      </c>
      <c r="D77" s="72"/>
      <c r="E77" s="77"/>
      <c r="F77" s="70" t="s">
        <v>57</v>
      </c>
      <c r="G77" s="70" t="s">
        <v>57</v>
      </c>
      <c r="H77" s="77" t="s">
        <v>57</v>
      </c>
      <c r="I77" s="77"/>
      <c r="J77" s="77"/>
      <c r="K77" s="81"/>
      <c r="L77" s="201"/>
      <c r="M77" s="81"/>
      <c r="N77" s="81"/>
      <c r="O77" s="81"/>
      <c r="Q77" s="82" t="s">
        <v>57</v>
      </c>
      <c r="R77" s="70" t="s">
        <v>347</v>
      </c>
      <c r="S77" s="82" t="s">
        <v>57</v>
      </c>
      <c r="T77" s="81"/>
      <c r="U77" s="81"/>
    </row>
    <row r="78" spans="1:21">
      <c r="A78" s="88" t="s">
        <v>430</v>
      </c>
      <c r="B78" s="70" t="s">
        <v>57</v>
      </c>
      <c r="C78" s="70" t="s">
        <v>57</v>
      </c>
      <c r="D78" s="72"/>
      <c r="E78" s="77"/>
      <c r="F78" s="70" t="s">
        <v>57</v>
      </c>
      <c r="G78" s="70" t="s">
        <v>57</v>
      </c>
      <c r="H78" s="77" t="s">
        <v>57</v>
      </c>
      <c r="I78" s="77"/>
      <c r="J78" s="77"/>
      <c r="K78" s="81"/>
      <c r="L78" s="201"/>
      <c r="M78" s="81"/>
      <c r="N78" s="81"/>
      <c r="O78" s="81"/>
      <c r="Q78" s="82" t="s">
        <v>57</v>
      </c>
      <c r="R78" s="70" t="s">
        <v>347</v>
      </c>
      <c r="S78" s="82" t="s">
        <v>57</v>
      </c>
      <c r="T78" s="81"/>
      <c r="U78" s="81"/>
    </row>
    <row r="79" spans="1:21">
      <c r="A79" s="88" t="s">
        <v>431</v>
      </c>
      <c r="B79" s="70" t="s">
        <v>57</v>
      </c>
      <c r="C79" s="70" t="s">
        <v>57</v>
      </c>
      <c r="D79" s="72"/>
      <c r="E79" s="77"/>
      <c r="F79" s="70" t="s">
        <v>57</v>
      </c>
      <c r="G79" s="70" t="s">
        <v>57</v>
      </c>
      <c r="H79" s="77" t="s">
        <v>57</v>
      </c>
      <c r="I79" s="77"/>
      <c r="J79" s="77"/>
      <c r="K79" s="70" t="s">
        <v>57</v>
      </c>
      <c r="L79" s="201" t="s">
        <v>57</v>
      </c>
      <c r="M79" s="81"/>
      <c r="N79" s="81"/>
      <c r="O79" s="81"/>
      <c r="Q79" s="82" t="s">
        <v>57</v>
      </c>
      <c r="R79" s="70" t="s">
        <v>347</v>
      </c>
      <c r="S79" s="82" t="s">
        <v>57</v>
      </c>
      <c r="T79" s="81"/>
      <c r="U79" s="81"/>
    </row>
    <row r="80" spans="1:21">
      <c r="A80" s="88" t="s">
        <v>432</v>
      </c>
      <c r="B80" s="70" t="s">
        <v>57</v>
      </c>
      <c r="C80" s="70" t="s">
        <v>57</v>
      </c>
      <c r="D80" s="72"/>
      <c r="E80" s="77"/>
      <c r="F80" s="70" t="s">
        <v>57</v>
      </c>
      <c r="G80" s="70" t="s">
        <v>57</v>
      </c>
      <c r="H80" s="77" t="s">
        <v>57</v>
      </c>
      <c r="I80" s="77"/>
      <c r="J80" s="77"/>
      <c r="K80" s="81"/>
      <c r="L80" s="201"/>
      <c r="M80" s="81"/>
      <c r="N80" s="81"/>
      <c r="O80" s="81"/>
      <c r="Q80" s="82" t="s">
        <v>57</v>
      </c>
      <c r="R80" s="70" t="s">
        <v>347</v>
      </c>
      <c r="S80" s="82" t="s">
        <v>57</v>
      </c>
      <c r="T80" s="81"/>
      <c r="U80" s="81"/>
    </row>
    <row r="81" spans="1:21">
      <c r="A81" s="88" t="s">
        <v>433</v>
      </c>
      <c r="B81" s="70" t="s">
        <v>57</v>
      </c>
      <c r="C81" s="70" t="s">
        <v>57</v>
      </c>
      <c r="D81" s="72"/>
      <c r="E81" s="77"/>
      <c r="F81" s="70" t="s">
        <v>57</v>
      </c>
      <c r="G81" s="70" t="s">
        <v>57</v>
      </c>
      <c r="H81" s="77" t="s">
        <v>57</v>
      </c>
      <c r="I81" s="77"/>
      <c r="J81" s="77"/>
      <c r="K81" s="81"/>
      <c r="L81" s="201"/>
      <c r="M81" s="81"/>
      <c r="N81" s="81"/>
      <c r="O81" s="81"/>
      <c r="Q81" s="82" t="s">
        <v>57</v>
      </c>
      <c r="R81" s="70" t="s">
        <v>347</v>
      </c>
      <c r="S81" s="82" t="s">
        <v>57</v>
      </c>
      <c r="T81" s="81"/>
      <c r="U81" s="81"/>
    </row>
    <row r="82" spans="1:21">
      <c r="A82" s="88" t="s">
        <v>434</v>
      </c>
      <c r="B82" s="70" t="s">
        <v>57</v>
      </c>
      <c r="C82" s="70" t="s">
        <v>57</v>
      </c>
      <c r="D82" s="72"/>
      <c r="E82" s="77"/>
      <c r="F82" s="70" t="s">
        <v>57</v>
      </c>
      <c r="G82" s="70" t="s">
        <v>57</v>
      </c>
      <c r="H82" s="77" t="s">
        <v>57</v>
      </c>
      <c r="I82" s="77"/>
      <c r="J82" s="77"/>
      <c r="K82" s="81"/>
      <c r="L82" s="201"/>
      <c r="M82" s="81"/>
      <c r="N82" s="81"/>
      <c r="O82" s="81"/>
      <c r="Q82" s="82" t="s">
        <v>57</v>
      </c>
      <c r="R82" s="70" t="s">
        <v>347</v>
      </c>
      <c r="S82" s="82" t="s">
        <v>57</v>
      </c>
      <c r="T82" s="81"/>
      <c r="U82" s="81"/>
    </row>
    <row r="83" spans="1:21">
      <c r="A83" s="88" t="s">
        <v>435</v>
      </c>
      <c r="B83" s="70" t="s">
        <v>57</v>
      </c>
      <c r="C83" s="70" t="s">
        <v>57</v>
      </c>
      <c r="D83" s="72"/>
      <c r="E83" s="77"/>
      <c r="F83" s="70" t="s">
        <v>57</v>
      </c>
      <c r="G83" s="70" t="s">
        <v>57</v>
      </c>
      <c r="H83" s="77" t="s">
        <v>57</v>
      </c>
      <c r="I83" s="77"/>
      <c r="J83" s="77"/>
      <c r="K83" s="81"/>
      <c r="L83" s="201"/>
      <c r="M83" s="81"/>
      <c r="N83" s="81"/>
      <c r="O83" s="81"/>
      <c r="Q83" s="82" t="s">
        <v>57</v>
      </c>
      <c r="R83" s="70" t="s">
        <v>347</v>
      </c>
      <c r="S83" s="82" t="s">
        <v>57</v>
      </c>
      <c r="T83" s="81"/>
      <c r="U83" s="81"/>
    </row>
    <row r="84" spans="1:21">
      <c r="A84" s="88" t="s">
        <v>436</v>
      </c>
      <c r="B84" s="70" t="s">
        <v>57</v>
      </c>
      <c r="C84" s="70" t="s">
        <v>57</v>
      </c>
      <c r="D84" s="72"/>
      <c r="E84" s="77"/>
      <c r="F84" s="70" t="s">
        <v>57</v>
      </c>
      <c r="G84" s="70" t="s">
        <v>57</v>
      </c>
      <c r="H84" s="77" t="s">
        <v>57</v>
      </c>
      <c r="I84" s="77"/>
      <c r="J84" s="77"/>
      <c r="K84" s="81"/>
      <c r="L84" s="201"/>
      <c r="M84" s="81"/>
      <c r="N84" s="81"/>
      <c r="O84" s="81"/>
      <c r="Q84" s="82" t="s">
        <v>57</v>
      </c>
      <c r="R84" s="70" t="s">
        <v>347</v>
      </c>
      <c r="S84" s="82" t="s">
        <v>57</v>
      </c>
      <c r="T84" s="81"/>
      <c r="U84" s="81"/>
    </row>
    <row r="85" spans="1:21">
      <c r="A85" s="88" t="s">
        <v>437</v>
      </c>
      <c r="B85" s="70" t="s">
        <v>57</v>
      </c>
      <c r="C85" s="70" t="s">
        <v>57</v>
      </c>
      <c r="D85" s="72"/>
      <c r="E85" s="77"/>
      <c r="F85" s="70" t="s">
        <v>57</v>
      </c>
      <c r="G85" s="70" t="s">
        <v>57</v>
      </c>
      <c r="H85" s="77" t="s">
        <v>57</v>
      </c>
      <c r="I85" s="77" t="s">
        <v>57</v>
      </c>
      <c r="J85" s="77" t="s">
        <v>57</v>
      </c>
      <c r="K85" s="81"/>
      <c r="L85" s="201"/>
      <c r="M85" s="70" t="s">
        <v>57</v>
      </c>
      <c r="N85" s="81"/>
      <c r="O85" s="81"/>
      <c r="Q85" s="81"/>
      <c r="R85" s="81"/>
      <c r="S85" s="85"/>
      <c r="T85" s="81"/>
      <c r="U85" s="81"/>
    </row>
    <row r="86" spans="1:21">
      <c r="A86" s="88" t="s">
        <v>438</v>
      </c>
      <c r="B86" s="70" t="s">
        <v>57</v>
      </c>
      <c r="C86" s="70" t="s">
        <v>57</v>
      </c>
      <c r="D86" s="72"/>
      <c r="E86" s="77"/>
      <c r="F86" s="70" t="s">
        <v>57</v>
      </c>
      <c r="G86" s="70" t="s">
        <v>57</v>
      </c>
      <c r="H86" s="77" t="s">
        <v>57</v>
      </c>
      <c r="I86" s="77" t="s">
        <v>57</v>
      </c>
      <c r="J86" s="77" t="s">
        <v>57</v>
      </c>
      <c r="K86" s="81"/>
      <c r="L86" s="201"/>
      <c r="M86" s="70" t="s">
        <v>57</v>
      </c>
      <c r="N86" s="81"/>
      <c r="O86" s="81"/>
      <c r="Q86" s="81"/>
      <c r="R86" s="81"/>
      <c r="S86" s="85"/>
      <c r="T86" s="81"/>
      <c r="U86" s="81"/>
    </row>
    <row r="87" spans="1:21">
      <c r="A87" s="88" t="s">
        <v>439</v>
      </c>
      <c r="B87" s="70" t="s">
        <v>57</v>
      </c>
      <c r="C87" s="70" t="s">
        <v>57</v>
      </c>
      <c r="D87" s="72"/>
      <c r="E87" s="77"/>
      <c r="F87" s="70" t="s">
        <v>57</v>
      </c>
      <c r="G87" s="70" t="s">
        <v>57</v>
      </c>
      <c r="H87" s="77" t="s">
        <v>57</v>
      </c>
      <c r="I87" s="77" t="s">
        <v>57</v>
      </c>
      <c r="J87" s="77" t="s">
        <v>57</v>
      </c>
      <c r="K87" s="81"/>
      <c r="L87" s="201"/>
      <c r="M87" s="70" t="s">
        <v>57</v>
      </c>
      <c r="N87" s="81"/>
      <c r="O87" s="81"/>
      <c r="Q87" s="81"/>
      <c r="R87" s="81"/>
      <c r="S87" s="85"/>
      <c r="T87" s="81"/>
      <c r="U87" s="81"/>
    </row>
    <row r="88" spans="1:21">
      <c r="A88" s="88" t="s">
        <v>440</v>
      </c>
      <c r="B88" s="70" t="s">
        <v>57</v>
      </c>
      <c r="C88" s="70" t="s">
        <v>57</v>
      </c>
      <c r="D88" s="72"/>
      <c r="E88" s="77"/>
      <c r="F88" s="70" t="s">
        <v>57</v>
      </c>
      <c r="G88" s="70" t="s">
        <v>57</v>
      </c>
      <c r="H88" s="77" t="s">
        <v>57</v>
      </c>
      <c r="I88" s="77" t="s">
        <v>57</v>
      </c>
      <c r="J88" s="77" t="s">
        <v>57</v>
      </c>
      <c r="K88" s="81"/>
      <c r="L88" s="201"/>
      <c r="M88" s="70" t="s">
        <v>57</v>
      </c>
      <c r="N88" s="81"/>
      <c r="O88" s="81"/>
      <c r="T88" s="81"/>
      <c r="U88" s="81"/>
    </row>
    <row r="89" spans="1:21">
      <c r="A89" s="88" t="s">
        <v>441</v>
      </c>
      <c r="B89" s="70" t="s">
        <v>57</v>
      </c>
      <c r="C89" s="70" t="s">
        <v>57</v>
      </c>
      <c r="D89" s="70" t="s">
        <v>57</v>
      </c>
      <c r="E89" s="77" t="s">
        <v>57</v>
      </c>
      <c r="F89" s="70" t="s">
        <v>57</v>
      </c>
      <c r="G89" s="70" t="s">
        <v>57</v>
      </c>
      <c r="H89" s="77" t="s">
        <v>57</v>
      </c>
      <c r="I89" s="77" t="s">
        <v>57</v>
      </c>
      <c r="J89" s="77" t="s">
        <v>57</v>
      </c>
      <c r="K89" s="70" t="s">
        <v>57</v>
      </c>
      <c r="L89" s="201" t="s">
        <v>57</v>
      </c>
      <c r="M89" s="70" t="s">
        <v>57</v>
      </c>
      <c r="N89" s="70" t="s">
        <v>57</v>
      </c>
      <c r="O89" s="70" t="s">
        <v>57</v>
      </c>
      <c r="T89" s="81"/>
      <c r="U89" s="81"/>
    </row>
    <row r="90" spans="1:21">
      <c r="A90" s="88" t="s">
        <v>442</v>
      </c>
      <c r="B90" s="70" t="s">
        <v>57</v>
      </c>
      <c r="C90" s="70" t="s">
        <v>57</v>
      </c>
      <c r="D90" s="70" t="s">
        <v>57</v>
      </c>
      <c r="E90" s="77" t="s">
        <v>57</v>
      </c>
      <c r="F90" s="70" t="s">
        <v>57</v>
      </c>
      <c r="G90" s="70" t="s">
        <v>57</v>
      </c>
      <c r="H90" s="77" t="s">
        <v>57</v>
      </c>
      <c r="I90" s="77" t="s">
        <v>57</v>
      </c>
      <c r="J90" s="77" t="s">
        <v>57</v>
      </c>
      <c r="K90" s="70" t="s">
        <v>57</v>
      </c>
      <c r="L90" s="201" t="s">
        <v>57</v>
      </c>
      <c r="M90" s="70" t="s">
        <v>57</v>
      </c>
      <c r="N90" s="70" t="s">
        <v>57</v>
      </c>
      <c r="O90" s="70" t="s">
        <v>57</v>
      </c>
      <c r="T90" s="81"/>
      <c r="U90" s="81"/>
    </row>
    <row r="91" spans="1:21">
      <c r="A91" s="88" t="s">
        <v>443</v>
      </c>
      <c r="B91" s="70" t="s">
        <v>57</v>
      </c>
      <c r="C91" s="70" t="s">
        <v>57</v>
      </c>
      <c r="D91" s="70" t="s">
        <v>57</v>
      </c>
      <c r="E91" s="77" t="s">
        <v>57</v>
      </c>
      <c r="F91" s="70" t="s">
        <v>57</v>
      </c>
      <c r="G91" s="70" t="s">
        <v>57</v>
      </c>
      <c r="H91" s="77" t="s">
        <v>57</v>
      </c>
      <c r="I91" s="77" t="s">
        <v>57</v>
      </c>
      <c r="J91" s="77" t="s">
        <v>57</v>
      </c>
      <c r="K91" s="70" t="s">
        <v>57</v>
      </c>
      <c r="L91" s="201" t="s">
        <v>57</v>
      </c>
      <c r="M91" s="70" t="s">
        <v>57</v>
      </c>
      <c r="N91" s="70" t="s">
        <v>57</v>
      </c>
      <c r="O91" s="70" t="s">
        <v>57</v>
      </c>
      <c r="T91" s="81"/>
      <c r="U91" s="81"/>
    </row>
    <row r="92" spans="1:21">
      <c r="A92" s="88" t="s">
        <v>444</v>
      </c>
      <c r="B92" s="70" t="s">
        <v>57</v>
      </c>
      <c r="C92" s="70" t="s">
        <v>57</v>
      </c>
      <c r="D92" s="70" t="s">
        <v>57</v>
      </c>
      <c r="E92" s="77" t="s">
        <v>57</v>
      </c>
      <c r="F92" s="70" t="s">
        <v>57</v>
      </c>
      <c r="G92" s="70" t="s">
        <v>57</v>
      </c>
      <c r="H92" s="77" t="s">
        <v>57</v>
      </c>
      <c r="I92" s="77" t="s">
        <v>57</v>
      </c>
      <c r="J92" s="77" t="s">
        <v>57</v>
      </c>
      <c r="K92" s="70" t="s">
        <v>57</v>
      </c>
      <c r="L92" s="201" t="s">
        <v>57</v>
      </c>
      <c r="M92" s="70" t="s">
        <v>57</v>
      </c>
      <c r="N92" s="70" t="s">
        <v>57</v>
      </c>
      <c r="O92" s="70" t="s">
        <v>57</v>
      </c>
      <c r="T92" s="81"/>
      <c r="U92" s="81"/>
    </row>
    <row r="93" spans="1:21">
      <c r="A93" s="88" t="s">
        <v>445</v>
      </c>
      <c r="B93" s="70" t="s">
        <v>57</v>
      </c>
      <c r="C93" s="70" t="s">
        <v>57</v>
      </c>
      <c r="D93" s="70" t="s">
        <v>57</v>
      </c>
      <c r="E93" s="77" t="s">
        <v>57</v>
      </c>
      <c r="F93" s="70" t="s">
        <v>57</v>
      </c>
      <c r="G93" s="70" t="s">
        <v>57</v>
      </c>
      <c r="H93" s="77" t="s">
        <v>57</v>
      </c>
      <c r="I93" s="77" t="s">
        <v>57</v>
      </c>
      <c r="J93" s="77" t="s">
        <v>57</v>
      </c>
      <c r="K93" s="70" t="s">
        <v>57</v>
      </c>
      <c r="L93" s="201" t="s">
        <v>57</v>
      </c>
      <c r="M93" s="70" t="s">
        <v>57</v>
      </c>
      <c r="N93" s="70" t="s">
        <v>57</v>
      </c>
      <c r="O93" s="70" t="s">
        <v>57</v>
      </c>
      <c r="T93" s="81"/>
      <c r="U93" s="81"/>
    </row>
    <row r="94" spans="1:21">
      <c r="A94" s="88" t="s">
        <v>446</v>
      </c>
      <c r="B94" s="70" t="s">
        <v>57</v>
      </c>
      <c r="C94" s="70" t="s">
        <v>57</v>
      </c>
      <c r="D94" s="70" t="s">
        <v>57</v>
      </c>
      <c r="E94" s="77" t="s">
        <v>57</v>
      </c>
      <c r="F94" s="70" t="s">
        <v>57</v>
      </c>
      <c r="G94" s="70" t="s">
        <v>57</v>
      </c>
      <c r="H94" s="77" t="s">
        <v>57</v>
      </c>
      <c r="I94" s="77" t="s">
        <v>57</v>
      </c>
      <c r="J94" s="77" t="s">
        <v>57</v>
      </c>
      <c r="K94" s="70" t="s">
        <v>57</v>
      </c>
      <c r="L94" s="201" t="s">
        <v>57</v>
      </c>
      <c r="M94" s="81"/>
      <c r="N94" s="70" t="s">
        <v>57</v>
      </c>
      <c r="O94" s="70" t="s">
        <v>57</v>
      </c>
      <c r="P94" s="82" t="s">
        <v>57</v>
      </c>
      <c r="Q94" s="82" t="s">
        <v>57</v>
      </c>
      <c r="T94" s="81"/>
      <c r="U94" s="81"/>
    </row>
    <row r="95" spans="1:21">
      <c r="A95" s="88" t="s">
        <v>447</v>
      </c>
      <c r="B95" s="70" t="s">
        <v>57</v>
      </c>
      <c r="C95" s="70" t="s">
        <v>57</v>
      </c>
      <c r="D95" s="72"/>
      <c r="E95" s="77"/>
      <c r="F95" s="70" t="s">
        <v>57</v>
      </c>
      <c r="G95" s="70" t="s">
        <v>57</v>
      </c>
      <c r="H95" s="77" t="s">
        <v>57</v>
      </c>
      <c r="I95" s="77" t="s">
        <v>57</v>
      </c>
      <c r="J95" s="77" t="s">
        <v>57</v>
      </c>
      <c r="K95" s="70" t="s">
        <v>57</v>
      </c>
      <c r="L95" s="201" t="s">
        <v>57</v>
      </c>
      <c r="M95" s="81"/>
      <c r="N95" s="81"/>
      <c r="O95" s="81"/>
      <c r="T95" s="81"/>
      <c r="U95" s="81"/>
    </row>
    <row r="96" spans="1:21">
      <c r="A96" s="88" t="s">
        <v>448</v>
      </c>
      <c r="B96" s="81"/>
      <c r="C96" s="81"/>
      <c r="D96" s="81"/>
      <c r="E96" s="83"/>
      <c r="F96" s="70" t="s">
        <v>57</v>
      </c>
      <c r="G96" s="81"/>
      <c r="H96" s="83"/>
      <c r="I96" s="83"/>
      <c r="J96" s="83"/>
      <c r="K96" s="81"/>
      <c r="L96" s="203"/>
      <c r="M96" s="81"/>
      <c r="N96" s="81"/>
      <c r="O96" s="81"/>
      <c r="T96" s="81"/>
      <c r="U96" s="81"/>
    </row>
    <row r="97" spans="1:21">
      <c r="A97" s="89" t="s">
        <v>449</v>
      </c>
      <c r="B97" s="70" t="s">
        <v>57</v>
      </c>
      <c r="C97" s="72"/>
      <c r="D97" s="72"/>
      <c r="E97" s="77"/>
      <c r="F97" s="70" t="s">
        <v>57</v>
      </c>
      <c r="G97" s="70" t="s">
        <v>57</v>
      </c>
      <c r="H97" s="83"/>
      <c r="I97" s="77" t="s">
        <v>57</v>
      </c>
      <c r="J97" s="83"/>
      <c r="K97" s="81"/>
      <c r="L97" s="201"/>
      <c r="M97" s="81"/>
      <c r="N97" s="81"/>
      <c r="O97" s="81"/>
      <c r="T97" s="75" t="s">
        <v>375</v>
      </c>
      <c r="U97" s="75" t="s">
        <v>376</v>
      </c>
    </row>
    <row r="98" spans="1:21">
      <c r="A98" s="89" t="s">
        <v>450</v>
      </c>
      <c r="B98" s="70" t="s">
        <v>57</v>
      </c>
      <c r="C98" s="72"/>
      <c r="D98" s="72"/>
      <c r="E98" s="77"/>
      <c r="F98" s="70" t="s">
        <v>57</v>
      </c>
      <c r="G98" s="70" t="s">
        <v>57</v>
      </c>
      <c r="H98" s="83"/>
      <c r="I98" s="77" t="s">
        <v>57</v>
      </c>
      <c r="J98" s="83"/>
      <c r="K98" s="81"/>
      <c r="L98" s="201"/>
      <c r="M98" s="81"/>
      <c r="N98" s="81"/>
      <c r="O98" s="81"/>
      <c r="T98" s="75" t="s">
        <v>375</v>
      </c>
      <c r="U98" s="75" t="s">
        <v>376</v>
      </c>
    </row>
    <row r="99" spans="1:21">
      <c r="A99" s="89" t="s">
        <v>451</v>
      </c>
      <c r="B99" s="70" t="s">
        <v>57</v>
      </c>
      <c r="C99" s="72"/>
      <c r="D99" s="72"/>
      <c r="E99" s="77"/>
      <c r="F99" s="70" t="s">
        <v>57</v>
      </c>
      <c r="G99" s="70" t="s">
        <v>57</v>
      </c>
      <c r="H99" s="83"/>
      <c r="I99" s="77" t="s">
        <v>57</v>
      </c>
      <c r="J99" s="83"/>
      <c r="K99" s="81"/>
      <c r="L99" s="201"/>
      <c r="M99" s="81"/>
      <c r="N99" s="81"/>
      <c r="O99" s="81"/>
      <c r="T99" s="75" t="s">
        <v>375</v>
      </c>
      <c r="U99" s="75" t="s">
        <v>376</v>
      </c>
    </row>
    <row r="100" spans="1:21">
      <c r="A100" s="89" t="s">
        <v>452</v>
      </c>
      <c r="B100" s="70" t="s">
        <v>57</v>
      </c>
      <c r="C100" s="72"/>
      <c r="D100" s="72"/>
      <c r="E100" s="77"/>
      <c r="F100" s="70" t="s">
        <v>57</v>
      </c>
      <c r="G100" s="70" t="s">
        <v>57</v>
      </c>
      <c r="H100" s="83"/>
      <c r="I100" s="77" t="s">
        <v>57</v>
      </c>
      <c r="J100" s="83"/>
      <c r="K100" s="81"/>
      <c r="L100" s="201"/>
      <c r="M100" s="81"/>
      <c r="N100" s="81"/>
      <c r="O100" s="81"/>
      <c r="T100" s="75" t="s">
        <v>375</v>
      </c>
      <c r="U100" s="75" t="s">
        <v>376</v>
      </c>
    </row>
    <row r="101" spans="1:21">
      <c r="A101" s="89" t="s">
        <v>453</v>
      </c>
      <c r="B101" s="70" t="s">
        <v>57</v>
      </c>
      <c r="C101" s="72"/>
      <c r="D101" s="72"/>
      <c r="E101" s="77"/>
      <c r="F101" s="70" t="s">
        <v>57</v>
      </c>
      <c r="G101" s="70" t="s">
        <v>57</v>
      </c>
      <c r="H101" s="83"/>
      <c r="I101" s="77" t="s">
        <v>57</v>
      </c>
      <c r="J101" s="83"/>
      <c r="K101" s="81"/>
      <c r="L101" s="201"/>
      <c r="M101" s="81"/>
      <c r="N101" s="81"/>
      <c r="O101" s="81"/>
      <c r="T101" s="75" t="s">
        <v>375</v>
      </c>
      <c r="U101" s="75" t="s">
        <v>376</v>
      </c>
    </row>
    <row r="102" spans="1:21">
      <c r="A102" s="89" t="s">
        <v>454</v>
      </c>
      <c r="B102" s="70" t="s">
        <v>57</v>
      </c>
      <c r="C102" s="72"/>
      <c r="D102" s="72"/>
      <c r="E102" s="77"/>
      <c r="F102" s="70" t="s">
        <v>57</v>
      </c>
      <c r="G102" s="70" t="s">
        <v>57</v>
      </c>
      <c r="H102" s="83"/>
      <c r="I102" s="77" t="s">
        <v>57</v>
      </c>
      <c r="J102" s="83"/>
      <c r="K102" s="81"/>
      <c r="L102" s="201"/>
      <c r="M102" s="81"/>
      <c r="N102" s="81"/>
      <c r="O102" s="81"/>
      <c r="T102" s="75" t="s">
        <v>375</v>
      </c>
      <c r="U102" s="75" t="s">
        <v>376</v>
      </c>
    </row>
    <row r="103" spans="1:21">
      <c r="A103" s="89" t="s">
        <v>455</v>
      </c>
      <c r="B103" s="70" t="s">
        <v>57</v>
      </c>
      <c r="C103" s="72"/>
      <c r="D103" s="72"/>
      <c r="E103" s="77"/>
      <c r="F103" s="70" t="s">
        <v>57</v>
      </c>
      <c r="G103" s="70" t="s">
        <v>57</v>
      </c>
      <c r="H103" s="83"/>
      <c r="I103" s="77" t="s">
        <v>57</v>
      </c>
      <c r="J103" s="83"/>
      <c r="K103" s="81"/>
      <c r="L103" s="201"/>
      <c r="M103" s="81"/>
      <c r="N103" s="81"/>
      <c r="O103" s="81"/>
      <c r="T103" s="75" t="s">
        <v>375</v>
      </c>
      <c r="U103" s="75" t="s">
        <v>376</v>
      </c>
    </row>
    <row r="104" spans="1:21">
      <c r="A104" s="89" t="s">
        <v>456</v>
      </c>
      <c r="B104" s="70" t="s">
        <v>57</v>
      </c>
      <c r="C104" s="72"/>
      <c r="D104" s="72"/>
      <c r="E104" s="77"/>
      <c r="F104" s="70" t="s">
        <v>57</v>
      </c>
      <c r="G104" s="70" t="s">
        <v>57</v>
      </c>
      <c r="H104" s="83"/>
      <c r="I104" s="77" t="s">
        <v>57</v>
      </c>
      <c r="J104" s="83"/>
      <c r="K104" s="81"/>
      <c r="L104" s="201"/>
      <c r="M104" s="81"/>
      <c r="N104" s="81"/>
      <c r="O104" s="81"/>
      <c r="T104" s="75" t="s">
        <v>375</v>
      </c>
      <c r="U104" s="75" t="s">
        <v>376</v>
      </c>
    </row>
    <row r="105" spans="1:21">
      <c r="A105" s="89" t="s">
        <v>457</v>
      </c>
      <c r="B105" s="70" t="s">
        <v>57</v>
      </c>
      <c r="C105" s="72"/>
      <c r="D105" s="72"/>
      <c r="E105" s="77"/>
      <c r="F105" s="70" t="s">
        <v>57</v>
      </c>
      <c r="G105" s="70" t="s">
        <v>57</v>
      </c>
      <c r="H105" s="83"/>
      <c r="I105" s="77" t="s">
        <v>57</v>
      </c>
      <c r="J105" s="83"/>
      <c r="K105" s="81"/>
      <c r="L105" s="201"/>
      <c r="M105" s="81"/>
      <c r="N105" s="81"/>
      <c r="O105" s="81"/>
      <c r="T105" s="75" t="s">
        <v>375</v>
      </c>
      <c r="U105" s="75" t="s">
        <v>376</v>
      </c>
    </row>
    <row r="106" spans="1:21">
      <c r="A106" s="89" t="s">
        <v>458</v>
      </c>
      <c r="B106" s="70" t="s">
        <v>57</v>
      </c>
      <c r="C106" s="72"/>
      <c r="D106" s="72"/>
      <c r="E106" s="77"/>
      <c r="F106" s="70" t="s">
        <v>57</v>
      </c>
      <c r="G106" s="70" t="s">
        <v>57</v>
      </c>
      <c r="H106" s="83"/>
      <c r="I106" s="77" t="s">
        <v>57</v>
      </c>
      <c r="J106" s="83"/>
      <c r="K106" s="81"/>
      <c r="L106" s="201"/>
      <c r="M106" s="81"/>
      <c r="N106" s="81"/>
      <c r="O106" s="81"/>
      <c r="T106" s="75" t="s">
        <v>375</v>
      </c>
      <c r="U106" s="75" t="s">
        <v>376</v>
      </c>
    </row>
    <row r="107" spans="1:21">
      <c r="A107" s="89" t="s">
        <v>459</v>
      </c>
      <c r="B107" s="70" t="s">
        <v>57</v>
      </c>
      <c r="C107" s="72"/>
      <c r="D107" s="72"/>
      <c r="E107" s="77"/>
      <c r="F107" s="70" t="s">
        <v>57</v>
      </c>
      <c r="G107" s="70" t="s">
        <v>57</v>
      </c>
      <c r="H107" s="83"/>
      <c r="I107" s="77" t="s">
        <v>57</v>
      </c>
      <c r="J107" s="83"/>
      <c r="K107" s="81"/>
      <c r="L107" s="201"/>
      <c r="M107" s="81"/>
      <c r="N107" s="81"/>
      <c r="O107" s="81"/>
      <c r="T107" s="75" t="s">
        <v>375</v>
      </c>
      <c r="U107" s="75" t="s">
        <v>376</v>
      </c>
    </row>
    <row r="108" spans="1:21">
      <c r="A108" s="89" t="s">
        <v>460</v>
      </c>
      <c r="B108" s="70" t="s">
        <v>57</v>
      </c>
      <c r="C108" s="72"/>
      <c r="D108" s="72"/>
      <c r="E108" s="77"/>
      <c r="F108" s="70" t="s">
        <v>57</v>
      </c>
      <c r="G108" s="70" t="s">
        <v>57</v>
      </c>
      <c r="H108" s="83"/>
      <c r="I108" s="77" t="s">
        <v>57</v>
      </c>
      <c r="J108" s="83"/>
      <c r="K108" s="81"/>
      <c r="L108" s="201"/>
      <c r="M108" s="81"/>
      <c r="N108" s="81"/>
      <c r="O108" s="81"/>
      <c r="T108" s="75" t="s">
        <v>375</v>
      </c>
      <c r="U108" s="75" t="s">
        <v>376</v>
      </c>
    </row>
    <row r="109" spans="1:21">
      <c r="A109" s="89" t="s">
        <v>461</v>
      </c>
      <c r="B109" s="70" t="s">
        <v>57</v>
      </c>
      <c r="C109" s="72"/>
      <c r="D109" s="72"/>
      <c r="E109" s="77"/>
      <c r="F109" s="70" t="s">
        <v>57</v>
      </c>
      <c r="G109" s="70" t="s">
        <v>57</v>
      </c>
      <c r="H109" s="83"/>
      <c r="I109" s="77" t="s">
        <v>57</v>
      </c>
      <c r="J109" s="83"/>
      <c r="K109" s="81"/>
      <c r="L109" s="201"/>
      <c r="M109" s="81"/>
      <c r="N109" s="81"/>
      <c r="O109" s="81"/>
      <c r="T109" s="75" t="s">
        <v>375</v>
      </c>
      <c r="U109" s="75" t="s">
        <v>376</v>
      </c>
    </row>
    <row r="110" spans="1:21">
      <c r="A110" s="89" t="s">
        <v>462</v>
      </c>
      <c r="B110" s="70" t="s">
        <v>57</v>
      </c>
      <c r="C110" s="72"/>
      <c r="D110" s="72"/>
      <c r="E110" s="77"/>
      <c r="F110" s="70" t="s">
        <v>57</v>
      </c>
      <c r="G110" s="70" t="s">
        <v>57</v>
      </c>
      <c r="H110" s="83"/>
      <c r="I110" s="77" t="s">
        <v>57</v>
      </c>
      <c r="J110" s="83"/>
      <c r="K110" s="81"/>
      <c r="L110" s="201"/>
      <c r="M110" s="81"/>
      <c r="N110" s="81"/>
      <c r="O110" s="81"/>
      <c r="T110" s="75" t="s">
        <v>375</v>
      </c>
      <c r="U110" s="75" t="s">
        <v>376</v>
      </c>
    </row>
    <row r="111" spans="1:21">
      <c r="A111" s="89" t="s">
        <v>463</v>
      </c>
      <c r="B111" s="70" t="s">
        <v>57</v>
      </c>
      <c r="C111" s="72"/>
      <c r="D111" s="72"/>
      <c r="E111" s="77"/>
      <c r="F111" s="70" t="s">
        <v>57</v>
      </c>
      <c r="G111" s="70" t="s">
        <v>57</v>
      </c>
      <c r="H111" s="83"/>
      <c r="I111" s="77" t="s">
        <v>57</v>
      </c>
      <c r="J111" s="83"/>
      <c r="K111" s="81"/>
      <c r="L111" s="201"/>
      <c r="M111" s="81"/>
      <c r="N111" s="81"/>
      <c r="O111" s="81"/>
      <c r="T111" s="75" t="s">
        <v>375</v>
      </c>
      <c r="U111" s="75" t="s">
        <v>376</v>
      </c>
    </row>
  </sheetData>
  <autoFilter ref="A1:U111" xr:uid="{409306BD-8EDD-4A0C-BBD8-E923E173B7D6}"/>
  <sortState xmlns:xlrd2="http://schemas.microsoft.com/office/spreadsheetml/2017/richdata2" ref="A2:U111">
    <sortCondition ref="A2:A111"/>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e271f6-b953-4e7a-a774-2b49b34690c0" xsi:nil="true"/>
    <lcf76f155ced4ddcb4097134ff3c332f xmlns="5342ccd6-a3ac-4383-9c26-1f3e73b0d1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D87ACD8E57C7488ECEFF244AACDFAC" ma:contentTypeVersion="10" ma:contentTypeDescription="Create a new document." ma:contentTypeScope="" ma:versionID="6d45762f69c79b2d315d32afec75b62f">
  <xsd:schema xmlns:xsd="http://www.w3.org/2001/XMLSchema" xmlns:xs="http://www.w3.org/2001/XMLSchema" xmlns:p="http://schemas.microsoft.com/office/2006/metadata/properties" xmlns:ns2="5342ccd6-a3ac-4383-9c26-1f3e73b0d1d6" xmlns:ns3="bce271f6-b953-4e7a-a774-2b49b34690c0" targetNamespace="http://schemas.microsoft.com/office/2006/metadata/properties" ma:root="true" ma:fieldsID="6b740853dc1b73c85eba7335fef4dd08" ns2:_="" ns3:_="">
    <xsd:import namespace="5342ccd6-a3ac-4383-9c26-1f3e73b0d1d6"/>
    <xsd:import namespace="bce271f6-b953-4e7a-a774-2b49b34690c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2ccd6-a3ac-4383-9c26-1f3e73b0d1d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9aa8460-13c6-4ff9-a36c-6c15c5d6936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271f6-b953-4e7a-a774-2b49b34690c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1842905-db11-4a1b-adbd-88634a27ba14}" ma:internalName="TaxCatchAll" ma:showField="CatchAllData" ma:web="bce271f6-b953-4e7a-a774-2b49b3469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653D6-596B-42BA-A361-F5EEA4B55071}"/>
</file>

<file path=customXml/itemProps2.xml><?xml version="1.0" encoding="utf-8"?>
<ds:datastoreItem xmlns:ds="http://schemas.openxmlformats.org/officeDocument/2006/customXml" ds:itemID="{D2E2CA2F-DA2E-4191-B064-9915CE3DBCB2}"/>
</file>

<file path=customXml/itemProps3.xml><?xml version="1.0" encoding="utf-8"?>
<ds:datastoreItem xmlns:ds="http://schemas.openxmlformats.org/officeDocument/2006/customXml" ds:itemID="{AE5DB566-0303-4065-841A-24DD00116F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Aspinall</dc:creator>
  <cp:keywords/>
  <dc:description/>
  <cp:lastModifiedBy/>
  <cp:revision/>
  <dcterms:created xsi:type="dcterms:W3CDTF">2009-05-18T14:03:57Z</dcterms:created>
  <dcterms:modified xsi:type="dcterms:W3CDTF">2025-02-11T15:03:55Z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0x0101008DD87ACD8E57C7488ECEFF244AACDFAC</vt:lpwstr>
  </property>
  <property fmtid="{D5CDD505-2E9C-101B-9397-08002B2CF9AE}" pid="3" name="Order">
    <vt:r8>100</vt:r8>
  </property>
  <property fmtid="{D5CDD505-2E9C-101B-9397-08002B2CF9AE}" pid="4" name="CIITags">
    <vt:lpwstr/>
  </property>
  <property fmtid="{D5CDD505-2E9C-101B-9397-08002B2CF9AE}" pid="5" name="MediaServiceImageTags">
    <vt:lpwstr/>
  </property>
</Properties>
</file>